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tabRatio="851" activeTab="0"/>
  </bookViews>
  <sheets>
    <sheet name="60m M" sheetId="1" r:id="rId1"/>
    <sheet name="60m B " sheetId="2" r:id="rId2"/>
    <sheet name="60m bb M " sheetId="3" r:id="rId3"/>
    <sheet name="60m bb B" sheetId="4" r:id="rId4"/>
    <sheet name="200m M" sheetId="5" r:id="rId5"/>
    <sheet name="200m B" sheetId="6" r:id="rId6"/>
    <sheet name="300m M" sheetId="7" r:id="rId7"/>
    <sheet name="300m B" sheetId="8" r:id="rId8"/>
    <sheet name="600m M" sheetId="9" r:id="rId9"/>
    <sheet name="600m B" sheetId="10" r:id="rId10"/>
    <sheet name="1000m M" sheetId="11" r:id="rId11"/>
    <sheet name="1000m B" sheetId="12" r:id="rId12"/>
    <sheet name="1500m kl. beg. B" sheetId="13" r:id="rId13"/>
    <sheet name="2000m sp. ėj. M" sheetId="14" r:id="rId14"/>
    <sheet name="3000m sp. ėj. B" sheetId="15" r:id="rId15"/>
    <sheet name="2000m M" sheetId="16" r:id="rId16"/>
    <sheet name="3000m B" sheetId="17" r:id="rId17"/>
    <sheet name="Tolis M" sheetId="18" r:id="rId18"/>
    <sheet name="Tolis B" sheetId="19" r:id="rId19"/>
    <sheet name="Trišuolis M" sheetId="20" r:id="rId20"/>
    <sheet name="Trišuolis B" sheetId="21" r:id="rId21"/>
    <sheet name="Rutulys M" sheetId="22" r:id="rId22"/>
    <sheet name="Rutulys B" sheetId="23" r:id="rId23"/>
    <sheet name="Kartis M" sheetId="24" r:id="rId24"/>
    <sheet name="Kartis B" sheetId="25" r:id="rId25"/>
    <sheet name="Aukštis M" sheetId="26" r:id="rId26"/>
    <sheet name="Aukštis B" sheetId="27" r:id="rId27"/>
    <sheet name="5-kovė M" sheetId="28" r:id="rId28"/>
    <sheet name="7-kovė B" sheetId="29" r:id="rId29"/>
  </sheets>
  <definedNames/>
  <calcPr fullCalcOnLoad="1"/>
</workbook>
</file>

<file path=xl/sharedStrings.xml><?xml version="1.0" encoding="utf-8"?>
<sst xmlns="http://schemas.openxmlformats.org/spreadsheetml/2006/main" count="5486" uniqueCount="1856">
  <si>
    <t>LIETUVOS LENGVOSIOS ATLETIKOS</t>
  </si>
  <si>
    <t>2005-01-21,22</t>
  </si>
  <si>
    <t>ŽIEMOS JAUNUČIŲ PIRMENYBĖS</t>
  </si>
  <si>
    <t>Panevėžys</t>
  </si>
  <si>
    <t>JAUNUČIAI</t>
  </si>
  <si>
    <t>1000 m</t>
  </si>
  <si>
    <t>Vieta</t>
  </si>
  <si>
    <t>Dal.Nr.</t>
  </si>
  <si>
    <t>Vardas</t>
  </si>
  <si>
    <t>Pavardė</t>
  </si>
  <si>
    <t>Gim.data</t>
  </si>
  <si>
    <t>Komanda</t>
  </si>
  <si>
    <t>Rezultatas</t>
  </si>
  <si>
    <t>Treneris</t>
  </si>
  <si>
    <t>Tšk.</t>
  </si>
  <si>
    <t>1</t>
  </si>
  <si>
    <t>Jonas</t>
  </si>
  <si>
    <t>Stankevičius</t>
  </si>
  <si>
    <t>90-11-30</t>
  </si>
  <si>
    <t>Kėdainių raj.</t>
  </si>
  <si>
    <t>2:51,11</t>
  </si>
  <si>
    <t>D.Bujanauskaitė</t>
  </si>
  <si>
    <t>18</t>
  </si>
  <si>
    <t>2</t>
  </si>
  <si>
    <t>24</t>
  </si>
  <si>
    <t>Vaidotas</t>
  </si>
  <si>
    <t>Ickys</t>
  </si>
  <si>
    <t>90-04-03</t>
  </si>
  <si>
    <t>Šiauliai</t>
  </si>
  <si>
    <t>2:52,93</t>
  </si>
  <si>
    <t>P.D.Šaučiukovai</t>
  </si>
  <si>
    <t>16</t>
  </si>
  <si>
    <t>3</t>
  </si>
  <si>
    <t>Aleksandr</t>
  </si>
  <si>
    <t>Masiuk</t>
  </si>
  <si>
    <t>90-02-07</t>
  </si>
  <si>
    <t>Klaipėda</t>
  </si>
  <si>
    <t>2:53,03</t>
  </si>
  <si>
    <t>M.Krakys</t>
  </si>
  <si>
    <t>14</t>
  </si>
  <si>
    <t>4</t>
  </si>
  <si>
    <t>Cepur</t>
  </si>
  <si>
    <t>90-09-08</t>
  </si>
  <si>
    <t>Vilnius I</t>
  </si>
  <si>
    <t>2:57,94</t>
  </si>
  <si>
    <t>J.Garalevičius</t>
  </si>
  <si>
    <t>13</t>
  </si>
  <si>
    <t>5</t>
  </si>
  <si>
    <t>Augustas</t>
  </si>
  <si>
    <t>Jakubynas</t>
  </si>
  <si>
    <t>90-05-25</t>
  </si>
  <si>
    <t>Alytus</t>
  </si>
  <si>
    <t>3:00,83</t>
  </si>
  <si>
    <t>A.Naruševičius</t>
  </si>
  <si>
    <t>12</t>
  </si>
  <si>
    <t>6</t>
  </si>
  <si>
    <t>Ernest</t>
  </si>
  <si>
    <t>Pačkovski</t>
  </si>
  <si>
    <t>90-03-27</t>
  </si>
  <si>
    <t>Vilnius II</t>
  </si>
  <si>
    <t>3:04,21</t>
  </si>
  <si>
    <t>I.Jefimova</t>
  </si>
  <si>
    <t>11</t>
  </si>
  <si>
    <t>7</t>
  </si>
  <si>
    <t>Paulius</t>
  </si>
  <si>
    <t>Knyza</t>
  </si>
  <si>
    <t>90-09-20</t>
  </si>
  <si>
    <t>Kalvarija</t>
  </si>
  <si>
    <t>3:04,40</t>
  </si>
  <si>
    <t>A.Šalčius</t>
  </si>
  <si>
    <t>10</t>
  </si>
  <si>
    <t>8</t>
  </si>
  <si>
    <t>Petras</t>
  </si>
  <si>
    <t>Gliebus</t>
  </si>
  <si>
    <t>91-05-25</t>
  </si>
  <si>
    <t>Trakų raj.- Vilnius II</t>
  </si>
  <si>
    <t>3:04,47</t>
  </si>
  <si>
    <t>L.Tichonova, J.Garaliavičius</t>
  </si>
  <si>
    <t>9</t>
  </si>
  <si>
    <t>Motiejus</t>
  </si>
  <si>
    <t>Čepulis</t>
  </si>
  <si>
    <t>91-07-03</t>
  </si>
  <si>
    <t>3:05,07</t>
  </si>
  <si>
    <t>V.Kučinskas</t>
  </si>
  <si>
    <t>Renatas</t>
  </si>
  <si>
    <t>Jokubauskis</t>
  </si>
  <si>
    <t>91-08-04</t>
  </si>
  <si>
    <t>Kuršėnai</t>
  </si>
  <si>
    <t>3:05,83</t>
  </si>
  <si>
    <t>A.Lukošaitis</t>
  </si>
  <si>
    <t>Deivydas</t>
  </si>
  <si>
    <t>Kopka</t>
  </si>
  <si>
    <t>90-01-23</t>
  </si>
  <si>
    <t>Druskininkai</t>
  </si>
  <si>
    <t>3:06,33</t>
  </si>
  <si>
    <t>A.Ruginis</t>
  </si>
  <si>
    <t>Edgaras</t>
  </si>
  <si>
    <t>Milašius</t>
  </si>
  <si>
    <t>90-07-25</t>
  </si>
  <si>
    <t>3:06,35</t>
  </si>
  <si>
    <t>Evaldas</t>
  </si>
  <si>
    <t>Jesevičius</t>
  </si>
  <si>
    <t>90-01-27</t>
  </si>
  <si>
    <t>3:06,55</t>
  </si>
  <si>
    <t>Eimantas</t>
  </si>
  <si>
    <t>Ambrizas</t>
  </si>
  <si>
    <t>90-05-04</t>
  </si>
  <si>
    <t>Kaunas II</t>
  </si>
  <si>
    <t>3:10,04</t>
  </si>
  <si>
    <t>S.Ramoškevičiūtė</t>
  </si>
  <si>
    <t>15</t>
  </si>
  <si>
    <t>Gytis</t>
  </si>
  <si>
    <t>Krancevičius</t>
  </si>
  <si>
    <t>91-05-27</t>
  </si>
  <si>
    <t>3:11,68</t>
  </si>
  <si>
    <t>Marius</t>
  </si>
  <si>
    <t>Rudokas</t>
  </si>
  <si>
    <t>90-12-24</t>
  </si>
  <si>
    <t>Utena</t>
  </si>
  <si>
    <t>3:11,94</t>
  </si>
  <si>
    <t>A.Kaušylas</t>
  </si>
  <si>
    <t>17</t>
  </si>
  <si>
    <t>Povilas</t>
  </si>
  <si>
    <t>Zdanys</t>
  </si>
  <si>
    <t>90-04-27</t>
  </si>
  <si>
    <t>3:14,32</t>
  </si>
  <si>
    <t>Karolis</t>
  </si>
  <si>
    <t>Dėdynas</t>
  </si>
  <si>
    <t>91-01-11</t>
  </si>
  <si>
    <t>Jonava</t>
  </si>
  <si>
    <t>3:15,03</t>
  </si>
  <si>
    <t>E.Bagdonavičienė, V.Lebeckienė</t>
  </si>
  <si>
    <t>19</t>
  </si>
  <si>
    <t>Donatas</t>
  </si>
  <si>
    <t>Smolskas</t>
  </si>
  <si>
    <t>91-06-27</t>
  </si>
  <si>
    <t>3:15,18</t>
  </si>
  <si>
    <t>20</t>
  </si>
  <si>
    <t>Jevgenij</t>
  </si>
  <si>
    <t>Michailov</t>
  </si>
  <si>
    <t>91-12-14</t>
  </si>
  <si>
    <t>Švenčionys</t>
  </si>
  <si>
    <t>3:18,24</t>
  </si>
  <si>
    <t>R.Turla</t>
  </si>
  <si>
    <t>21</t>
  </si>
  <si>
    <t xml:space="preserve">Darius </t>
  </si>
  <si>
    <t>Mažuolis</t>
  </si>
  <si>
    <t>91-01-01</t>
  </si>
  <si>
    <t>Elektrėnai</t>
  </si>
  <si>
    <t>3:19,40</t>
  </si>
  <si>
    <t>I.Ivoškienė</t>
  </si>
  <si>
    <t>22</t>
  </si>
  <si>
    <t>Dmitrij</t>
  </si>
  <si>
    <t>Rusin</t>
  </si>
  <si>
    <t>90-11-27</t>
  </si>
  <si>
    <t>3:20,40</t>
  </si>
  <si>
    <t>G.Michniova</t>
  </si>
  <si>
    <t>Vygintas</t>
  </si>
  <si>
    <t>Katinas</t>
  </si>
  <si>
    <t>90-01-03</t>
  </si>
  <si>
    <t>DNS</t>
  </si>
  <si>
    <t>A.Kitanov, R.Razmaitė</t>
  </si>
  <si>
    <t>ind.</t>
  </si>
  <si>
    <t>Vilnius II-Trakai</t>
  </si>
  <si>
    <t>J.Garalevičius, L.Tichonova</t>
  </si>
  <si>
    <t>Elvinas</t>
  </si>
  <si>
    <t>Keturakis</t>
  </si>
  <si>
    <t>91-03-19</t>
  </si>
  <si>
    <t>Marijampolė</t>
  </si>
  <si>
    <t>V.Komisaraitis</t>
  </si>
  <si>
    <t>Ovidijus</t>
  </si>
  <si>
    <t>Girdvainis</t>
  </si>
  <si>
    <t>90-04-25</t>
  </si>
  <si>
    <t>P.D.Šiaučiukovai</t>
  </si>
  <si>
    <t>Kornelijus</t>
  </si>
  <si>
    <t>Navarauskas</t>
  </si>
  <si>
    <t>90-11-23</t>
  </si>
  <si>
    <t>150</t>
  </si>
  <si>
    <t>Anton</t>
  </si>
  <si>
    <t>Michalkovskij</t>
  </si>
  <si>
    <t>90-10-27</t>
  </si>
  <si>
    <t>R.Tėvelis</t>
  </si>
  <si>
    <t>Martynas</t>
  </si>
  <si>
    <t>Valančiūnas</t>
  </si>
  <si>
    <t>90-01-15</t>
  </si>
  <si>
    <t>A.Sniečkus</t>
  </si>
  <si>
    <t>JAUNUTĖS</t>
  </si>
  <si>
    <t>Siga</t>
  </si>
  <si>
    <t>Juozapavičiūtė</t>
  </si>
  <si>
    <t>90 09 12</t>
  </si>
  <si>
    <t>Kaunas I</t>
  </si>
  <si>
    <t>3:11,17</t>
  </si>
  <si>
    <t>D.Jankauskaitė, N.Sabaliauskienė, R.Norkus</t>
  </si>
  <si>
    <t>Oksana</t>
  </si>
  <si>
    <t>Čiševič</t>
  </si>
  <si>
    <t>90-08-01</t>
  </si>
  <si>
    <t>3:11,39</t>
  </si>
  <si>
    <t>V.Lebeckienė</t>
  </si>
  <si>
    <t>Vera</t>
  </si>
  <si>
    <t>Djakova</t>
  </si>
  <si>
    <t>90-03-02</t>
  </si>
  <si>
    <t>3:12,73</t>
  </si>
  <si>
    <t>O.Grybauskienė</t>
  </si>
  <si>
    <t>Kristina</t>
  </si>
  <si>
    <t>Pajedaitė</t>
  </si>
  <si>
    <t>90-05-10</t>
  </si>
  <si>
    <t>3:14,79</t>
  </si>
  <si>
    <t>V.V.Mikalauskai</t>
  </si>
  <si>
    <t>Laimutė</t>
  </si>
  <si>
    <t>Bergardaitytė</t>
  </si>
  <si>
    <t>91-02-23</t>
  </si>
  <si>
    <t>3:15,31</t>
  </si>
  <si>
    <t>Agnė</t>
  </si>
  <si>
    <t>Navickytė</t>
  </si>
  <si>
    <t>90-01-10</t>
  </si>
  <si>
    <t>Mažeikiai</t>
  </si>
  <si>
    <t>3:23,61</t>
  </si>
  <si>
    <t>P.Dargvainis</t>
  </si>
  <si>
    <t>Iveta</t>
  </si>
  <si>
    <t>Gruodytė</t>
  </si>
  <si>
    <t>91-04-13</t>
  </si>
  <si>
    <t>3:25,14</t>
  </si>
  <si>
    <t>J.Kirilovienė</t>
  </si>
  <si>
    <t>Laima</t>
  </si>
  <si>
    <t>Jacytė</t>
  </si>
  <si>
    <t>90-01-24</t>
  </si>
  <si>
    <t>Raseiniai</t>
  </si>
  <si>
    <t>3:25,97</t>
  </si>
  <si>
    <t>V.Kolesinskas</t>
  </si>
  <si>
    <t>Rūta</t>
  </si>
  <si>
    <t>Anšiejūtė</t>
  </si>
  <si>
    <t>90-02-04</t>
  </si>
  <si>
    <t>Varėna</t>
  </si>
  <si>
    <t>3:29,34</t>
  </si>
  <si>
    <t>V.Martūnas</t>
  </si>
  <si>
    <t>Andra</t>
  </si>
  <si>
    <t>Monginaitė</t>
  </si>
  <si>
    <t>91-01-22</t>
  </si>
  <si>
    <t>3:29,35</t>
  </si>
  <si>
    <t>J.R.Beržinskai</t>
  </si>
  <si>
    <t>Tolveišaitė</t>
  </si>
  <si>
    <t>92-03-31</t>
  </si>
  <si>
    <t>3:31,21</t>
  </si>
  <si>
    <t>Eglė</t>
  </si>
  <si>
    <t>Gailevičiūtė</t>
  </si>
  <si>
    <t>91-12-07</t>
  </si>
  <si>
    <t>3:34,60</t>
  </si>
  <si>
    <t>Zigmona</t>
  </si>
  <si>
    <t>Einikytė</t>
  </si>
  <si>
    <t>90-12-26</t>
  </si>
  <si>
    <t>Telšių raj.</t>
  </si>
  <si>
    <t>3:41,48</t>
  </si>
  <si>
    <t>D.Pranckuvienė</t>
  </si>
  <si>
    <t>Rugilė</t>
  </si>
  <si>
    <t>Teibezytė</t>
  </si>
  <si>
    <t>90-11-10</t>
  </si>
  <si>
    <t>3:41,81</t>
  </si>
  <si>
    <t>Žydrūnė</t>
  </si>
  <si>
    <t>Keturakytė</t>
  </si>
  <si>
    <t>90-03-18</t>
  </si>
  <si>
    <t>3:43,28</t>
  </si>
  <si>
    <t>Simona</t>
  </si>
  <si>
    <t>Ausmanaitė</t>
  </si>
  <si>
    <t>92-05-12</t>
  </si>
  <si>
    <t>3:57,25</t>
  </si>
  <si>
    <t>B.k.</t>
  </si>
  <si>
    <t>Monika</t>
  </si>
  <si>
    <t>Vilčinskaitė</t>
  </si>
  <si>
    <t>89-03-17</t>
  </si>
  <si>
    <t>3:10,91</t>
  </si>
  <si>
    <t>b/k</t>
  </si>
  <si>
    <t>Milda</t>
  </si>
  <si>
    <t>3:12,85</t>
  </si>
  <si>
    <t>Kizaitė</t>
  </si>
  <si>
    <t>91-02-04</t>
  </si>
  <si>
    <t>K.Šaulys</t>
  </si>
  <si>
    <t>Julė</t>
  </si>
  <si>
    <t>Štabokaitė</t>
  </si>
  <si>
    <t>90-02-21</t>
  </si>
  <si>
    <t>Valatkevičius</t>
  </si>
  <si>
    <t>Matusevičiūtė</t>
  </si>
  <si>
    <t>92-01-03</t>
  </si>
  <si>
    <t>Kaunas</t>
  </si>
  <si>
    <t>A.Šimkus,R.Kaselis</t>
  </si>
  <si>
    <t>Justina</t>
  </si>
  <si>
    <t>Klibaitė</t>
  </si>
  <si>
    <t>90-10-01</t>
  </si>
  <si>
    <t>D.Stumbrienė</t>
  </si>
  <si>
    <t>1500m kl.b.</t>
  </si>
  <si>
    <t>Adomas</t>
  </si>
  <si>
    <t>Kuzinas</t>
  </si>
  <si>
    <t>91-09-12</t>
  </si>
  <si>
    <t>4:51,62</t>
  </si>
  <si>
    <t>Arūnas</t>
  </si>
  <si>
    <t>Degutis</t>
  </si>
  <si>
    <t>91-07-05</t>
  </si>
  <si>
    <t>4:58,34</t>
  </si>
  <si>
    <t>Aurimas</t>
  </si>
  <si>
    <t>Juškevičius</t>
  </si>
  <si>
    <t>90-05-16</t>
  </si>
  <si>
    <t>5:03,44</t>
  </si>
  <si>
    <t>Kęstutis</t>
  </si>
  <si>
    <t>Mačiukas</t>
  </si>
  <si>
    <t>90-04-18</t>
  </si>
  <si>
    <t>5:13,31</t>
  </si>
  <si>
    <t>P.Vaitkus</t>
  </si>
  <si>
    <t>Daunys</t>
  </si>
  <si>
    <t>90-02-03</t>
  </si>
  <si>
    <t>5:20,20</t>
  </si>
  <si>
    <t>J.Savickas</t>
  </si>
  <si>
    <t>Gediminas</t>
  </si>
  <si>
    <t>Jankūnas</t>
  </si>
  <si>
    <t>91-11-27</t>
  </si>
  <si>
    <t>5:21,90</t>
  </si>
  <si>
    <t>P.Fedorenka</t>
  </si>
  <si>
    <t>Andrius</t>
  </si>
  <si>
    <t>Bagdanskas</t>
  </si>
  <si>
    <t>90-10-11</t>
  </si>
  <si>
    <t>5:22,18</t>
  </si>
  <si>
    <t>A.Šimkus</t>
  </si>
  <si>
    <t>Rokas</t>
  </si>
  <si>
    <t>Gavėnavičius</t>
  </si>
  <si>
    <t>90-10-09</t>
  </si>
  <si>
    <t>5:27,21</t>
  </si>
  <si>
    <t>Sorius</t>
  </si>
  <si>
    <t>91-06-21</t>
  </si>
  <si>
    <t>5:41,29</t>
  </si>
  <si>
    <t>Z.Rajunčius</t>
  </si>
  <si>
    <t>Dainius</t>
  </si>
  <si>
    <t>Vėžauskas</t>
  </si>
  <si>
    <t>91-01-31</t>
  </si>
  <si>
    <t>5:57,32</t>
  </si>
  <si>
    <t>2000 m</t>
  </si>
  <si>
    <t>90-09-12</t>
  </si>
  <si>
    <t>7:00,97</t>
  </si>
  <si>
    <t>D.Jankauskaitė, N.Sabaliauskienė,R.Norkus</t>
  </si>
  <si>
    <t>7:11,40</t>
  </si>
  <si>
    <t>Bukauskaitė</t>
  </si>
  <si>
    <t>91-02-20</t>
  </si>
  <si>
    <t>Vilniaus raj.</t>
  </si>
  <si>
    <t>7:13,47</t>
  </si>
  <si>
    <t>V.Gražys</t>
  </si>
  <si>
    <t>7:20,55</t>
  </si>
  <si>
    <t>7:25,56</t>
  </si>
  <si>
    <t>Teklė</t>
  </si>
  <si>
    <t>Gvildytė</t>
  </si>
  <si>
    <t>90-04-29</t>
  </si>
  <si>
    <t>7:34,33</t>
  </si>
  <si>
    <t>Liza</t>
  </si>
  <si>
    <t>Jastrebova</t>
  </si>
  <si>
    <t>91-12-21</t>
  </si>
  <si>
    <t>Trakai</t>
  </si>
  <si>
    <t>7:36,81</t>
  </si>
  <si>
    <t>L.Sinkevičienė</t>
  </si>
  <si>
    <t>Brigita</t>
  </si>
  <si>
    <t>Galubauskaitė</t>
  </si>
  <si>
    <t>91-08-14</t>
  </si>
  <si>
    <t>Šakių raj.</t>
  </si>
  <si>
    <t>7:49,07</t>
  </si>
  <si>
    <t>A.Barancovas</t>
  </si>
  <si>
    <t>7:50,26</t>
  </si>
  <si>
    <t>7:55,62</t>
  </si>
  <si>
    <t>8:12,98</t>
  </si>
  <si>
    <t>2000m sp. ėj.</t>
  </si>
  <si>
    <t>Taškai</t>
  </si>
  <si>
    <t>Sandra</t>
  </si>
  <si>
    <t>Šimkutė</t>
  </si>
  <si>
    <t>90-01-30</t>
  </si>
  <si>
    <t>9:17,21</t>
  </si>
  <si>
    <t>27</t>
  </si>
  <si>
    <t>Snieguolė</t>
  </si>
  <si>
    <t>Sabutytė</t>
  </si>
  <si>
    <t>91-03-22</t>
  </si>
  <si>
    <t>Šiauliai - Kėdainių raj.</t>
  </si>
  <si>
    <t>9:36,99</t>
  </si>
  <si>
    <t>A.Kitanov, R.Razmaitė, R.Kaselis</t>
  </si>
  <si>
    <t>Emilija</t>
  </si>
  <si>
    <t>Vaškytė</t>
  </si>
  <si>
    <t>91-05-13</t>
  </si>
  <si>
    <t>Prienai</t>
  </si>
  <si>
    <t>10:02,73</t>
  </si>
  <si>
    <t>G.Goštautaitė</t>
  </si>
  <si>
    <t>Bernadeta</t>
  </si>
  <si>
    <t>Buzaitė</t>
  </si>
  <si>
    <t>91-01-30</t>
  </si>
  <si>
    <t>Birštonas</t>
  </si>
  <si>
    <t>10:04,06</t>
  </si>
  <si>
    <t>P.J.Juozaičiai</t>
  </si>
  <si>
    <t>Renata</t>
  </si>
  <si>
    <t>Kovel</t>
  </si>
  <si>
    <t>90-06-10</t>
  </si>
  <si>
    <t>10:35,72</t>
  </si>
  <si>
    <t>J.Romankovas, V.Meškauskas</t>
  </si>
  <si>
    <t>Onutė</t>
  </si>
  <si>
    <t>Petraškaitė</t>
  </si>
  <si>
    <t>90-07-26</t>
  </si>
  <si>
    <t>11:04,10</t>
  </si>
  <si>
    <t>Karolina</t>
  </si>
  <si>
    <t>Švedaitė</t>
  </si>
  <si>
    <t>92-05-26</t>
  </si>
  <si>
    <t>11:04,19</t>
  </si>
  <si>
    <t>Diana</t>
  </si>
  <si>
    <t>Kazakevičiūtė</t>
  </si>
  <si>
    <t>92-06-14</t>
  </si>
  <si>
    <t>11:27,81</t>
  </si>
  <si>
    <t>228</t>
  </si>
  <si>
    <t>Ieva</t>
  </si>
  <si>
    <t>Mickevičiūtė</t>
  </si>
  <si>
    <t>11:28,40</t>
  </si>
  <si>
    <t>Ramūnė</t>
  </si>
  <si>
    <t>Martinkutė</t>
  </si>
  <si>
    <t>90-05-18</t>
  </si>
  <si>
    <t>11:45,45</t>
  </si>
  <si>
    <t>R.Kaselis</t>
  </si>
  <si>
    <t>Žilinskaitė</t>
  </si>
  <si>
    <t>92-03-26</t>
  </si>
  <si>
    <t>11:46,46</t>
  </si>
  <si>
    <t>Kaselytė</t>
  </si>
  <si>
    <t>93-12-17</t>
  </si>
  <si>
    <t>11:47,49</t>
  </si>
  <si>
    <t>Aurelija</t>
  </si>
  <si>
    <t>Česnakaitė</t>
  </si>
  <si>
    <t>90-11-20</t>
  </si>
  <si>
    <t>11:56,27</t>
  </si>
  <si>
    <t>Laura</t>
  </si>
  <si>
    <t>Jagelevičiūtė</t>
  </si>
  <si>
    <t>90-12-27</t>
  </si>
  <si>
    <t>12:10,03</t>
  </si>
  <si>
    <t>V.Gumauskas</t>
  </si>
  <si>
    <t>Robertas</t>
  </si>
  <si>
    <t>Bunevičiūtė</t>
  </si>
  <si>
    <t>92-08-10</t>
  </si>
  <si>
    <t>12:40,85</t>
  </si>
  <si>
    <t>Saulė</t>
  </si>
  <si>
    <t>Skirmantaitė</t>
  </si>
  <si>
    <t>94-05-24</t>
  </si>
  <si>
    <t>12:53,59</t>
  </si>
  <si>
    <t>R.Kaselis, A.Šimkus</t>
  </si>
  <si>
    <t>200 m</t>
  </si>
  <si>
    <t>Rez.p.b.</t>
  </si>
  <si>
    <t>Astramskas</t>
  </si>
  <si>
    <t>90-06-27</t>
  </si>
  <si>
    <t>24,92</t>
  </si>
  <si>
    <t>R.Jakubaskas, Z.Gleveckienė</t>
  </si>
  <si>
    <t>Kirilovas</t>
  </si>
  <si>
    <t>90-04-08</t>
  </si>
  <si>
    <t>25,08</t>
  </si>
  <si>
    <t>R.Snarskienė</t>
  </si>
  <si>
    <t>Tadas</t>
  </si>
  <si>
    <t>Petraitis</t>
  </si>
  <si>
    <t>90-04-22</t>
  </si>
  <si>
    <t>Tauragė</t>
  </si>
  <si>
    <t>25,10</t>
  </si>
  <si>
    <t>A.Šlepavičius</t>
  </si>
  <si>
    <t>Simas</t>
  </si>
  <si>
    <t>Semčišinas</t>
  </si>
  <si>
    <t>90-10-22</t>
  </si>
  <si>
    <t>25,14</t>
  </si>
  <si>
    <t>Edvinas</t>
  </si>
  <si>
    <t>Godvišas</t>
  </si>
  <si>
    <t>91 08 19</t>
  </si>
  <si>
    <t>25,34</t>
  </si>
  <si>
    <t>A.Starkevičius</t>
  </si>
  <si>
    <t>Silvestras</t>
  </si>
  <si>
    <t>Guogis</t>
  </si>
  <si>
    <t>25,63</t>
  </si>
  <si>
    <t>E.Žiupkienė</t>
  </si>
  <si>
    <t>Mindaugas</t>
  </si>
  <si>
    <t>Šilkus</t>
  </si>
  <si>
    <t>90-01-12</t>
  </si>
  <si>
    <t>25,70</t>
  </si>
  <si>
    <t>J.Baikštienė, R.Podolskis</t>
  </si>
  <si>
    <t>Aivaras</t>
  </si>
  <si>
    <t>Mockus</t>
  </si>
  <si>
    <t>90-03-15</t>
  </si>
  <si>
    <t>25,74</t>
  </si>
  <si>
    <t>D.Senkus</t>
  </si>
  <si>
    <t>Žiemelis</t>
  </si>
  <si>
    <t>25,77</t>
  </si>
  <si>
    <t>Giedrius</t>
  </si>
  <si>
    <t>Kasjanovas</t>
  </si>
  <si>
    <t>90-09-24</t>
  </si>
  <si>
    <t>25,99</t>
  </si>
  <si>
    <t>V.Šmidtas, A.Naruševičius</t>
  </si>
  <si>
    <t>Arnas</t>
  </si>
  <si>
    <t>Petravičius</t>
  </si>
  <si>
    <t>91-02-08</t>
  </si>
  <si>
    <t>Biržų raj.</t>
  </si>
  <si>
    <t>26,12</t>
  </si>
  <si>
    <t>R.Ramonas, K.Strelcovas</t>
  </si>
  <si>
    <t>Vidmantas</t>
  </si>
  <si>
    <t>Pavilionis</t>
  </si>
  <si>
    <t>91 02 19</t>
  </si>
  <si>
    <t>26,18</t>
  </si>
  <si>
    <t>O.Pavilionienė</t>
  </si>
  <si>
    <t>Deividas</t>
  </si>
  <si>
    <t>Šileika</t>
  </si>
  <si>
    <t>90 04 10</t>
  </si>
  <si>
    <t>26,23</t>
  </si>
  <si>
    <t>A.Miliauskas,V.Kidykas</t>
  </si>
  <si>
    <t>Dainauskis</t>
  </si>
  <si>
    <t>90-09-14</t>
  </si>
  <si>
    <t>26,68</t>
  </si>
  <si>
    <t>V.Ponomariovas</t>
  </si>
  <si>
    <t>Klimas</t>
  </si>
  <si>
    <t>90-06-21</t>
  </si>
  <si>
    <t>26,76</t>
  </si>
  <si>
    <t>Mažeikis</t>
  </si>
  <si>
    <t>90-05-03</t>
  </si>
  <si>
    <t>Klaipėdos raj.</t>
  </si>
  <si>
    <t>26,98</t>
  </si>
  <si>
    <t>R.Simoneit</t>
  </si>
  <si>
    <t>Irmantas</t>
  </si>
  <si>
    <t>Lianzbergas</t>
  </si>
  <si>
    <t>90-03-05</t>
  </si>
  <si>
    <t>27,13</t>
  </si>
  <si>
    <t>Mantas</t>
  </si>
  <si>
    <t>Budvytis</t>
  </si>
  <si>
    <t>91-10-14</t>
  </si>
  <si>
    <t>27,16</t>
  </si>
  <si>
    <t>Kazlauskas</t>
  </si>
  <si>
    <t>91-01-17</t>
  </si>
  <si>
    <t>27,25</t>
  </si>
  <si>
    <t>J.Kasputienė</t>
  </si>
  <si>
    <t>Vytas</t>
  </si>
  <si>
    <t>Krištopaitis</t>
  </si>
  <si>
    <t>90-08</t>
  </si>
  <si>
    <t>27,40</t>
  </si>
  <si>
    <t>Justas</t>
  </si>
  <si>
    <t>Bereckis</t>
  </si>
  <si>
    <t>90 03 10</t>
  </si>
  <si>
    <t>27,61</t>
  </si>
  <si>
    <t>Darius</t>
  </si>
  <si>
    <t>Norvaiša</t>
  </si>
  <si>
    <t>90-07-08</t>
  </si>
  <si>
    <t>Pasvalys</t>
  </si>
  <si>
    <t>27,77</t>
  </si>
  <si>
    <t>E.Suveizdis</t>
  </si>
  <si>
    <t>Vytautas</t>
  </si>
  <si>
    <t>Vailionis</t>
  </si>
  <si>
    <t>90-12-22</t>
  </si>
  <si>
    <t>Janulevičius</t>
  </si>
  <si>
    <t>90-</t>
  </si>
  <si>
    <t>28,03</t>
  </si>
  <si>
    <t>25</t>
  </si>
  <si>
    <t>Artūras</t>
  </si>
  <si>
    <t>Saarkinas</t>
  </si>
  <si>
    <t>26</t>
  </si>
  <si>
    <t>Marazas</t>
  </si>
  <si>
    <t>28,23</t>
  </si>
  <si>
    <t>Čiurovas</t>
  </si>
  <si>
    <t>91-06-05</t>
  </si>
  <si>
    <t>28,25</t>
  </si>
  <si>
    <t>V.Baronienė</t>
  </si>
  <si>
    <t>28</t>
  </si>
  <si>
    <t>Raimondas</t>
  </si>
  <si>
    <t>Steponavičius</t>
  </si>
  <si>
    <t>91-05-30</t>
  </si>
  <si>
    <t>28,40</t>
  </si>
  <si>
    <t>R.Voronkova</t>
  </si>
  <si>
    <t>29</t>
  </si>
  <si>
    <t>Zutkus</t>
  </si>
  <si>
    <t>90-03-21</t>
  </si>
  <si>
    <t>28,49</t>
  </si>
  <si>
    <t>K.Strelcovas</t>
  </si>
  <si>
    <t>30</t>
  </si>
  <si>
    <t>Žalga</t>
  </si>
  <si>
    <t>90-06-05</t>
  </si>
  <si>
    <t>28,54</t>
  </si>
  <si>
    <t>31</t>
  </si>
  <si>
    <t>Latvinskas</t>
  </si>
  <si>
    <t>90-10-17</t>
  </si>
  <si>
    <t>28,57</t>
  </si>
  <si>
    <t>D.Urbonienė</t>
  </si>
  <si>
    <t>32</t>
  </si>
  <si>
    <t>Norbert</t>
  </si>
  <si>
    <t>Oseckij</t>
  </si>
  <si>
    <t>90-11-22</t>
  </si>
  <si>
    <t>28,66</t>
  </si>
  <si>
    <t>33</t>
  </si>
  <si>
    <t>Švilpauskas</t>
  </si>
  <si>
    <t>91-03-14</t>
  </si>
  <si>
    <t>29,52</t>
  </si>
  <si>
    <t>34</t>
  </si>
  <si>
    <t>Blažys</t>
  </si>
  <si>
    <t>90-02-27</t>
  </si>
  <si>
    <t>30,15</t>
  </si>
  <si>
    <t>Tomas</t>
  </si>
  <si>
    <t>Zuoza</t>
  </si>
  <si>
    <t>K.Mačėnas</t>
  </si>
  <si>
    <t>90-01-22</t>
  </si>
  <si>
    <t>Daučiūnas</t>
  </si>
  <si>
    <t>91-03-15</t>
  </si>
  <si>
    <t>Modestas</t>
  </si>
  <si>
    <t>Tidikis</t>
  </si>
  <si>
    <t>91-01-27</t>
  </si>
  <si>
    <t>Rez.</t>
  </si>
  <si>
    <t>Jana</t>
  </si>
  <si>
    <t>Nosova</t>
  </si>
  <si>
    <t>90-08-25</t>
  </si>
  <si>
    <t>26,67</t>
  </si>
  <si>
    <t>Živilė</t>
  </si>
  <si>
    <t>Brokoriūtė</t>
  </si>
  <si>
    <t>92-01-25</t>
  </si>
  <si>
    <t>27,54</t>
  </si>
  <si>
    <t>Ind.</t>
  </si>
  <si>
    <t>Jauniškytė</t>
  </si>
  <si>
    <t>27,74</t>
  </si>
  <si>
    <t>Raminta</t>
  </si>
  <si>
    <t>Navikaitė</t>
  </si>
  <si>
    <t>90-05-26</t>
  </si>
  <si>
    <t>27,87</t>
  </si>
  <si>
    <t>A.Dobregienė</t>
  </si>
  <si>
    <t>Marina</t>
  </si>
  <si>
    <t>Čepenko</t>
  </si>
  <si>
    <t>28,06</t>
  </si>
  <si>
    <t>Greta</t>
  </si>
  <si>
    <t>Gaudinskaitė</t>
  </si>
  <si>
    <t>91-01-02</t>
  </si>
  <si>
    <t>28,08</t>
  </si>
  <si>
    <t>L.Juchnevičienė, P.Žukienė</t>
  </si>
  <si>
    <t>Viktorija</t>
  </si>
  <si>
    <t>Kašarina</t>
  </si>
  <si>
    <t>90-01-14</t>
  </si>
  <si>
    <t>28,26</t>
  </si>
  <si>
    <t>Juodeškaitė</t>
  </si>
  <si>
    <t>91-10-03</t>
  </si>
  <si>
    <t>28,35</t>
  </si>
  <si>
    <t>R.Judickienė</t>
  </si>
  <si>
    <t>Deimantė</t>
  </si>
  <si>
    <t>Nasutavičiūtė</t>
  </si>
  <si>
    <t>90-05-27</t>
  </si>
  <si>
    <t>D.Skirmantienė, T.Krasauskienė</t>
  </si>
  <si>
    <t>Dapkutė</t>
  </si>
  <si>
    <t>28,69</t>
  </si>
  <si>
    <t>Gintarė</t>
  </si>
  <si>
    <t>Biskytė</t>
  </si>
  <si>
    <t>90-06-30</t>
  </si>
  <si>
    <t>28,72</t>
  </si>
  <si>
    <t>R.Bindokienė</t>
  </si>
  <si>
    <t>Blinovaitė</t>
  </si>
  <si>
    <t>91-11-13</t>
  </si>
  <si>
    <t>28,84</t>
  </si>
  <si>
    <t>Miglė</t>
  </si>
  <si>
    <t>Jasiūnaitė</t>
  </si>
  <si>
    <t>90-05-11</t>
  </si>
  <si>
    <t>29,01</t>
  </si>
  <si>
    <t>Vitalija</t>
  </si>
  <si>
    <t>Zabotkaitė</t>
  </si>
  <si>
    <t>90-10-25</t>
  </si>
  <si>
    <t>29,34</t>
  </si>
  <si>
    <t>I. Alejūnienė</t>
  </si>
  <si>
    <t>Inga</t>
  </si>
  <si>
    <t>Bartuševičiūtė</t>
  </si>
  <si>
    <t>91-06-17</t>
  </si>
  <si>
    <t>29,44</t>
  </si>
  <si>
    <t>D.Jankauskaitė,N.Sabaliauskienė</t>
  </si>
  <si>
    <t>173</t>
  </si>
  <si>
    <t xml:space="preserve">Rima </t>
  </si>
  <si>
    <t>Čepurnaitė</t>
  </si>
  <si>
    <t>90-09-28</t>
  </si>
  <si>
    <t>29,50</t>
  </si>
  <si>
    <t>Kantautaitė</t>
  </si>
  <si>
    <t>92-02-22</t>
  </si>
  <si>
    <t>29,61</t>
  </si>
  <si>
    <t>R.Morkūnienė</t>
  </si>
  <si>
    <t>Joana</t>
  </si>
  <si>
    <t>Žiogevičiūtė</t>
  </si>
  <si>
    <t>90-12-16</t>
  </si>
  <si>
    <t>29,67</t>
  </si>
  <si>
    <t>Lukošiūtė</t>
  </si>
  <si>
    <t>91-02-25</t>
  </si>
  <si>
    <t>29,71</t>
  </si>
  <si>
    <t>R.Morkūnaitė</t>
  </si>
  <si>
    <t>Kasperavičiūtė</t>
  </si>
  <si>
    <t>90-05-15</t>
  </si>
  <si>
    <t>30,13</t>
  </si>
  <si>
    <t>Santa</t>
  </si>
  <si>
    <t>Ščiukina</t>
  </si>
  <si>
    <t>91-03-29</t>
  </si>
  <si>
    <t>30,58</t>
  </si>
  <si>
    <t>Dargytė</t>
  </si>
  <si>
    <t>30,61</t>
  </si>
  <si>
    <t>B.Bruigienė</t>
  </si>
  <si>
    <t>23</t>
  </si>
  <si>
    <t>Ingrida</t>
  </si>
  <si>
    <t>Mikuckaitė</t>
  </si>
  <si>
    <t>90-01-08</t>
  </si>
  <si>
    <t>31,08</t>
  </si>
  <si>
    <t>Gitana</t>
  </si>
  <si>
    <t>Pačkauskaitė</t>
  </si>
  <si>
    <t>90-09-21</t>
  </si>
  <si>
    <t>31,20</t>
  </si>
  <si>
    <t>Ernesta</t>
  </si>
  <si>
    <t>Kuliešiūyė</t>
  </si>
  <si>
    <t>91-04-31</t>
  </si>
  <si>
    <t>33,23</t>
  </si>
  <si>
    <t>Marija</t>
  </si>
  <si>
    <t>Kizytė</t>
  </si>
  <si>
    <t>A.Vilčinskienė</t>
  </si>
  <si>
    <t>90-07-18</t>
  </si>
  <si>
    <t>Rasa</t>
  </si>
  <si>
    <t>Tribulaitė</t>
  </si>
  <si>
    <t>91-06-23</t>
  </si>
  <si>
    <t>Misevičiūtė</t>
  </si>
  <si>
    <t>91-01-29</t>
  </si>
  <si>
    <t>Krasauskaitė</t>
  </si>
  <si>
    <t>91-07-22</t>
  </si>
  <si>
    <t>Ramonaitė</t>
  </si>
  <si>
    <t>90-08-20</t>
  </si>
  <si>
    <t>Joneta</t>
  </si>
  <si>
    <t>91-10-23</t>
  </si>
  <si>
    <t>G.Kraujelienė</t>
  </si>
  <si>
    <t>Keršulytė</t>
  </si>
  <si>
    <t>91-01-13</t>
  </si>
  <si>
    <t>ind</t>
  </si>
  <si>
    <t>Valytė</t>
  </si>
  <si>
    <t>90-08-15</t>
  </si>
  <si>
    <t>3000 m</t>
  </si>
  <si>
    <t>10:22,82</t>
  </si>
  <si>
    <t>10:31,41</t>
  </si>
  <si>
    <t>Pazdrazdis</t>
  </si>
  <si>
    <t>90-08-13</t>
  </si>
  <si>
    <t>Kretinga</t>
  </si>
  <si>
    <t>10:32,87</t>
  </si>
  <si>
    <t>J.Pelionis</t>
  </si>
  <si>
    <t>10:33,00</t>
  </si>
  <si>
    <t>117</t>
  </si>
  <si>
    <t>Dzimidas</t>
  </si>
  <si>
    <t>10:39,68</t>
  </si>
  <si>
    <t>10:42,52</t>
  </si>
  <si>
    <t>Fuatas</t>
  </si>
  <si>
    <t>Alijevas</t>
  </si>
  <si>
    <t>90-07-06</t>
  </si>
  <si>
    <t>10:50,60</t>
  </si>
  <si>
    <t>10:55,22</t>
  </si>
  <si>
    <t>10:56,70</t>
  </si>
  <si>
    <t>11:02,67</t>
  </si>
  <si>
    <t>Egidijus</t>
  </si>
  <si>
    <t>Žilionis</t>
  </si>
  <si>
    <t>90-12-21</t>
  </si>
  <si>
    <t>11:08,86</t>
  </si>
  <si>
    <t>K.Jezepčikas</t>
  </si>
  <si>
    <t>11:19,16</t>
  </si>
  <si>
    <t>91-09-28</t>
  </si>
  <si>
    <t>11:26,63</t>
  </si>
  <si>
    <t>11:26,72</t>
  </si>
  <si>
    <t>3000m sp. ėj.</t>
  </si>
  <si>
    <t>Genadij</t>
  </si>
  <si>
    <t>Kozlovskij</t>
  </si>
  <si>
    <t>91-01-07</t>
  </si>
  <si>
    <t>14:16,29</t>
  </si>
  <si>
    <t>Kikas</t>
  </si>
  <si>
    <t>Dabravolskas</t>
  </si>
  <si>
    <t>91-06-25</t>
  </si>
  <si>
    <t>14:26,53</t>
  </si>
  <si>
    <t>Jurgeliancas</t>
  </si>
  <si>
    <t>91-08-09</t>
  </si>
  <si>
    <t>15:00,72</t>
  </si>
  <si>
    <t>Gerard</t>
  </si>
  <si>
    <t>Chmyznikov</t>
  </si>
  <si>
    <t>91-10-17</t>
  </si>
  <si>
    <t>15:00,89</t>
  </si>
  <si>
    <t>Meškėnas</t>
  </si>
  <si>
    <t>91-01-15</t>
  </si>
  <si>
    <t>15:01,02</t>
  </si>
  <si>
    <t>Sergejus</t>
  </si>
  <si>
    <t>Buinovskis</t>
  </si>
  <si>
    <t>90-01-13</t>
  </si>
  <si>
    <t>15:14,52</t>
  </si>
  <si>
    <t>424</t>
  </si>
  <si>
    <t>Kąstytis</t>
  </si>
  <si>
    <t>Reikelis</t>
  </si>
  <si>
    <t>92-03-03</t>
  </si>
  <si>
    <t>15:53,53</t>
  </si>
  <si>
    <t>371</t>
  </si>
  <si>
    <t>Sadauskas</t>
  </si>
  <si>
    <t>92-08-24</t>
  </si>
  <si>
    <t>16:02,45</t>
  </si>
  <si>
    <t>Robert</t>
  </si>
  <si>
    <t>Marcinkevič</t>
  </si>
  <si>
    <t>91-10-01</t>
  </si>
  <si>
    <t>16:22,87</t>
  </si>
  <si>
    <t>Moskaliovas</t>
  </si>
  <si>
    <t>91-12-01</t>
  </si>
  <si>
    <t>16:39,71</t>
  </si>
  <si>
    <t>Rimkevičius</t>
  </si>
  <si>
    <t>92-04-15</t>
  </si>
  <si>
    <t>17:28,01</t>
  </si>
  <si>
    <t>Lovkis</t>
  </si>
  <si>
    <t>90-06-26</t>
  </si>
  <si>
    <t>Vilnius</t>
  </si>
  <si>
    <t>18:11,50</t>
  </si>
  <si>
    <t>386</t>
  </si>
  <si>
    <t>Edmundas</t>
  </si>
  <si>
    <t>Palionis</t>
  </si>
  <si>
    <t>91-11-21</t>
  </si>
  <si>
    <t>18:58,18</t>
  </si>
  <si>
    <t>Malakauskas</t>
  </si>
  <si>
    <t>91-06-12</t>
  </si>
  <si>
    <t>19:03,60</t>
  </si>
  <si>
    <t>Saulius</t>
  </si>
  <si>
    <t>Valalis</t>
  </si>
  <si>
    <t>DQ</t>
  </si>
  <si>
    <t>300 m</t>
  </si>
  <si>
    <t>Baliukonis</t>
  </si>
  <si>
    <t>90-03-28</t>
  </si>
  <si>
    <t>37,67</t>
  </si>
  <si>
    <t>Valantas</t>
  </si>
  <si>
    <t>90-04-23</t>
  </si>
  <si>
    <t>39,46</t>
  </si>
  <si>
    <t>P.Dromantas, V.Datenis</t>
  </si>
  <si>
    <t>39,94</t>
  </si>
  <si>
    <t>39,99</t>
  </si>
  <si>
    <t>40,27</t>
  </si>
  <si>
    <t>40,32</t>
  </si>
  <si>
    <t>40,88</t>
  </si>
  <si>
    <t>Ignas</t>
  </si>
  <si>
    <t>Poderis</t>
  </si>
  <si>
    <t>90-02-08</t>
  </si>
  <si>
    <t>40,89</t>
  </si>
  <si>
    <t>41,46</t>
  </si>
  <si>
    <t>Ernestas</t>
  </si>
  <si>
    <t>Savickas</t>
  </si>
  <si>
    <t>90-03-01</t>
  </si>
  <si>
    <t>41,50</t>
  </si>
  <si>
    <t>41,53</t>
  </si>
  <si>
    <t>P.D.Šaučiukovas</t>
  </si>
  <si>
    <t>41,84</t>
  </si>
  <si>
    <t>Audrius</t>
  </si>
  <si>
    <t>Zimkevičius</t>
  </si>
  <si>
    <t>90-01-11</t>
  </si>
  <si>
    <t>41,90</t>
  </si>
  <si>
    <t>Justinas</t>
  </si>
  <si>
    <t>Rančys</t>
  </si>
  <si>
    <t>90-07-31</t>
  </si>
  <si>
    <t>42,11</t>
  </si>
  <si>
    <t>D.Grigienė</t>
  </si>
  <si>
    <t>Garnelis</t>
  </si>
  <si>
    <t>90-12-12</t>
  </si>
  <si>
    <t>42,34</t>
  </si>
  <si>
    <t>Rafanavičius</t>
  </si>
  <si>
    <t>90-07-12</t>
  </si>
  <si>
    <t>42,91</t>
  </si>
  <si>
    <t>V.Šmidtas</t>
  </si>
  <si>
    <t>Bindokas</t>
  </si>
  <si>
    <t>90-07-20</t>
  </si>
  <si>
    <t>43,07</t>
  </si>
  <si>
    <t>Baltuška</t>
  </si>
  <si>
    <t>90-04-12</t>
  </si>
  <si>
    <t>43,10</t>
  </si>
  <si>
    <t>E.Žilys</t>
  </si>
  <si>
    <t>Vaidas</t>
  </si>
  <si>
    <t>Petkevičius</t>
  </si>
  <si>
    <t>90-01-09</t>
  </si>
  <si>
    <t>43,41</t>
  </si>
  <si>
    <t>V.Nekrašas</t>
  </si>
  <si>
    <t>Juras</t>
  </si>
  <si>
    <t>43,95</t>
  </si>
  <si>
    <t>P.Klastaukas</t>
  </si>
  <si>
    <t>44,13</t>
  </si>
  <si>
    <t>44,17</t>
  </si>
  <si>
    <t>Žygimantas</t>
  </si>
  <si>
    <t>Taruška</t>
  </si>
  <si>
    <t>91-05-14</t>
  </si>
  <si>
    <t>44,21</t>
  </si>
  <si>
    <t>44,65</t>
  </si>
  <si>
    <t>44,98</t>
  </si>
  <si>
    <t>Ignatavičius</t>
  </si>
  <si>
    <t>90-01-16</t>
  </si>
  <si>
    <t>45,18</t>
  </si>
  <si>
    <t>E.Petrokas</t>
  </si>
  <si>
    <t>Sivickis</t>
  </si>
  <si>
    <t>90-02-05</t>
  </si>
  <si>
    <t>45,86</t>
  </si>
  <si>
    <t>159</t>
  </si>
  <si>
    <t>45,95</t>
  </si>
  <si>
    <t>49,08</t>
  </si>
  <si>
    <t>Igoris</t>
  </si>
  <si>
    <t>Aščeulovas</t>
  </si>
  <si>
    <t>90-07-27</t>
  </si>
  <si>
    <t>S.Dzimidas</t>
  </si>
  <si>
    <t>Natalija</t>
  </si>
  <si>
    <t>Piliušina</t>
  </si>
  <si>
    <t>42,35</t>
  </si>
  <si>
    <t>Jasinskaitė</t>
  </si>
  <si>
    <t>90-04-13</t>
  </si>
  <si>
    <t>42,97</t>
  </si>
  <si>
    <t>44,63</t>
  </si>
  <si>
    <t>Stonytė</t>
  </si>
  <si>
    <t>90-04-15</t>
  </si>
  <si>
    <t>44,89</t>
  </si>
  <si>
    <t>45,11</t>
  </si>
  <si>
    <t>45,12</t>
  </si>
  <si>
    <t>45,13</t>
  </si>
  <si>
    <t>Radzevičiūtė</t>
  </si>
  <si>
    <t>90-10-07</t>
  </si>
  <si>
    <t>Marijampolė-Kalvarija</t>
  </si>
  <si>
    <t>45,46</t>
  </si>
  <si>
    <t>V.Komisaraitis, V.Nuruidinovas</t>
  </si>
  <si>
    <t>Daraškaitė</t>
  </si>
  <si>
    <t>91-03-05</t>
  </si>
  <si>
    <t>45,58</t>
  </si>
  <si>
    <t>Toma</t>
  </si>
  <si>
    <t>Gaigalaitė</t>
  </si>
  <si>
    <t>45,84</t>
  </si>
  <si>
    <t>91 06 17</t>
  </si>
  <si>
    <t>46,31</t>
  </si>
  <si>
    <t>Rima</t>
  </si>
  <si>
    <t>46,72</t>
  </si>
  <si>
    <t>46,73</t>
  </si>
  <si>
    <t>Gita</t>
  </si>
  <si>
    <t>Šinkūnaitė</t>
  </si>
  <si>
    <t>91-03-12</t>
  </si>
  <si>
    <t>46,78</t>
  </si>
  <si>
    <t>46,86</t>
  </si>
  <si>
    <t>Girulskytė</t>
  </si>
  <si>
    <t>47,44</t>
  </si>
  <si>
    <t>Juodvalkytė</t>
  </si>
  <si>
    <t>90-09-25</t>
  </si>
  <si>
    <t>47,73</t>
  </si>
  <si>
    <t>P.Žukienė, Z.Tindžiulienė</t>
  </si>
  <si>
    <t>47,79</t>
  </si>
  <si>
    <t>Karolė</t>
  </si>
  <si>
    <t>Virbickaitė</t>
  </si>
  <si>
    <t>91-12-05</t>
  </si>
  <si>
    <t>48,21</t>
  </si>
  <si>
    <t>48,36</t>
  </si>
  <si>
    <t>Indrė</t>
  </si>
  <si>
    <t>Šaluchinaitė</t>
  </si>
  <si>
    <t>91-05-18</t>
  </si>
  <si>
    <t>48,84</t>
  </si>
  <si>
    <t>Roberta</t>
  </si>
  <si>
    <t>Paškevičiūtė</t>
  </si>
  <si>
    <t>91-07-17</t>
  </si>
  <si>
    <t>48,94</t>
  </si>
  <si>
    <t>Labeikytė</t>
  </si>
  <si>
    <t>92-04-11</t>
  </si>
  <si>
    <t>48,95</t>
  </si>
  <si>
    <t>Varžinskaitė</t>
  </si>
  <si>
    <t>90-04-20</t>
  </si>
  <si>
    <t>50,22</t>
  </si>
  <si>
    <t>103</t>
  </si>
  <si>
    <t>Pranckutė</t>
  </si>
  <si>
    <t>93-03-16</t>
  </si>
  <si>
    <t>Telšiai</t>
  </si>
  <si>
    <t>50,90</t>
  </si>
  <si>
    <t>54,57</t>
  </si>
  <si>
    <t>Juozapavičiūė</t>
  </si>
  <si>
    <t>Violeta</t>
  </si>
  <si>
    <t>Vitkovska</t>
  </si>
  <si>
    <t>Silvestra</t>
  </si>
  <si>
    <t>Malinauskaitė</t>
  </si>
  <si>
    <t>Liegutė</t>
  </si>
  <si>
    <t>91-08-02</t>
  </si>
  <si>
    <t>T.Krasauskienė, D.Skirmantienė</t>
  </si>
  <si>
    <t>2004 12 23</t>
  </si>
  <si>
    <t>5-kovė</t>
  </si>
  <si>
    <t>Rutulys-3 kg.</t>
  </si>
  <si>
    <t>60 m b.b.-0,76-8,00</t>
  </si>
  <si>
    <t>G.data</t>
  </si>
  <si>
    <t>Nr.</t>
  </si>
  <si>
    <t>60 m b.b.</t>
  </si>
  <si>
    <t>Aukštis</t>
  </si>
  <si>
    <t>Rutulys</t>
  </si>
  <si>
    <t>Tolis</t>
  </si>
  <si>
    <t>800 m</t>
  </si>
  <si>
    <t>Viso t.</t>
  </si>
  <si>
    <t>Dominyka</t>
  </si>
  <si>
    <t>Venciūtė</t>
  </si>
  <si>
    <t>90-01-19</t>
  </si>
  <si>
    <t>L.Juchnevičienė,P.Žukienė</t>
  </si>
  <si>
    <t>Jakubauskaitė</t>
  </si>
  <si>
    <t>90-01-20</t>
  </si>
  <si>
    <t>R.Jakubauskas,Z.Gleveckienė</t>
  </si>
  <si>
    <t>Skaistė</t>
  </si>
  <si>
    <t>Grigytė</t>
  </si>
  <si>
    <t>91-02-01</t>
  </si>
  <si>
    <t>D.L.Maceikos</t>
  </si>
  <si>
    <t>Aistė</t>
  </si>
  <si>
    <t>Bernotaitytė</t>
  </si>
  <si>
    <t>91-01-12</t>
  </si>
  <si>
    <t>Julija</t>
  </si>
  <si>
    <t>Žukauskaitė</t>
  </si>
  <si>
    <t>91-04-06</t>
  </si>
  <si>
    <t>I.Alejūnienė</t>
  </si>
  <si>
    <t>600 m</t>
  </si>
  <si>
    <t>Roman</t>
  </si>
  <si>
    <t>Demenkov</t>
  </si>
  <si>
    <t>91-02-13</t>
  </si>
  <si>
    <t>1:29,87</t>
  </si>
  <si>
    <t>E.Norvilas, M.Krakys</t>
  </si>
  <si>
    <t>90-03-04</t>
  </si>
  <si>
    <t>1:29,94</t>
  </si>
  <si>
    <t>1:30,75</t>
  </si>
  <si>
    <t>1:34,58</t>
  </si>
  <si>
    <t>1:34,67</t>
  </si>
  <si>
    <t>90 01 11</t>
  </si>
  <si>
    <t>1:36,56</t>
  </si>
  <si>
    <t>121</t>
  </si>
  <si>
    <t>Jezevičius</t>
  </si>
  <si>
    <t>1:37,45</t>
  </si>
  <si>
    <t>1:38,27</t>
  </si>
  <si>
    <t>1:38,35</t>
  </si>
  <si>
    <t>1:39,16</t>
  </si>
  <si>
    <t>1:39,20</t>
  </si>
  <si>
    <t>90 12 12</t>
  </si>
  <si>
    <t>1:39,56</t>
  </si>
  <si>
    <t>1:40,03</t>
  </si>
  <si>
    <t>153</t>
  </si>
  <si>
    <t>Juozas</t>
  </si>
  <si>
    <t>Trakai-Vilnius II</t>
  </si>
  <si>
    <t>1:40,18</t>
  </si>
  <si>
    <t>1:40,21</t>
  </si>
  <si>
    <t>135</t>
  </si>
  <si>
    <t>1:40,29</t>
  </si>
  <si>
    <t>E.Bagdonavičienė,V.Lebeckienė</t>
  </si>
  <si>
    <t>1:40,68</t>
  </si>
  <si>
    <t>1:41,73</t>
  </si>
  <si>
    <t>Gaurilčikas</t>
  </si>
  <si>
    <t>1:42,03</t>
  </si>
  <si>
    <t>I.Steponavičienė</t>
  </si>
  <si>
    <t>165</t>
  </si>
  <si>
    <t>Laurynas</t>
  </si>
  <si>
    <t>Zenčius</t>
  </si>
  <si>
    <t>1:42,45</t>
  </si>
  <si>
    <t>B.Bringienė</t>
  </si>
  <si>
    <t>1:43,18</t>
  </si>
  <si>
    <t>1:43,68</t>
  </si>
  <si>
    <t>1:44,32</t>
  </si>
  <si>
    <t>1:45,18</t>
  </si>
  <si>
    <t>138</t>
  </si>
  <si>
    <t>1:45,26</t>
  </si>
  <si>
    <t>128</t>
  </si>
  <si>
    <t>1:46,69</t>
  </si>
  <si>
    <t>Šmigelskis</t>
  </si>
  <si>
    <t>1:40,44</t>
  </si>
  <si>
    <t>1:40,61</t>
  </si>
  <si>
    <t>1:42,73</t>
  </si>
  <si>
    <t>91 05 10</t>
  </si>
  <si>
    <t>1:43,04</t>
  </si>
  <si>
    <t>1:45,35</t>
  </si>
  <si>
    <t>1:45,39</t>
  </si>
  <si>
    <t>194</t>
  </si>
  <si>
    <t>Giedrė</t>
  </si>
  <si>
    <t>Blaževičiūtė</t>
  </si>
  <si>
    <t>1:46,45</t>
  </si>
  <si>
    <t>1:46,74</t>
  </si>
  <si>
    <t>1:46,86</t>
  </si>
  <si>
    <t>1:47,54</t>
  </si>
  <si>
    <t>1:47,93</t>
  </si>
  <si>
    <t>Olčauskaitė</t>
  </si>
  <si>
    <t>90-05-09</t>
  </si>
  <si>
    <t>1:50,06</t>
  </si>
  <si>
    <t>1:51,15</t>
  </si>
  <si>
    <t>1:52,00</t>
  </si>
  <si>
    <t>1:53,11</t>
  </si>
  <si>
    <t>1:53,82</t>
  </si>
  <si>
    <t>1:54,66</t>
  </si>
  <si>
    <t>Morkvėnaitė</t>
  </si>
  <si>
    <t>1:55,38</t>
  </si>
  <si>
    <t>A.Viduolis</t>
  </si>
  <si>
    <t>1:56,30</t>
  </si>
  <si>
    <t>1:56,40</t>
  </si>
  <si>
    <t>1:58,04</t>
  </si>
  <si>
    <t>1:59,47</t>
  </si>
  <si>
    <t>2:00,05</t>
  </si>
  <si>
    <t>2:01,39</t>
  </si>
  <si>
    <t>2:01,77</t>
  </si>
  <si>
    <t>Audronė</t>
  </si>
  <si>
    <t>Rakštytė</t>
  </si>
  <si>
    <t>2:03,16</t>
  </si>
  <si>
    <t>1:42,31</t>
  </si>
  <si>
    <t>1:43,66</t>
  </si>
  <si>
    <t>60 m</t>
  </si>
  <si>
    <t>Finalas</t>
  </si>
  <si>
    <t>Rez.fin.</t>
  </si>
  <si>
    <t>7,35</t>
  </si>
  <si>
    <t>7,70</t>
  </si>
  <si>
    <t>7,69</t>
  </si>
  <si>
    <t>7,76</t>
  </si>
  <si>
    <t>7,73</t>
  </si>
  <si>
    <t>7,85</t>
  </si>
  <si>
    <t>7,82</t>
  </si>
  <si>
    <t>7,81</t>
  </si>
  <si>
    <t>Rimvydas</t>
  </si>
  <si>
    <t>Leščevičius</t>
  </si>
  <si>
    <t>90-06-12</t>
  </si>
  <si>
    <t>7,89</t>
  </si>
  <si>
    <t>A.Ulinskas</t>
  </si>
  <si>
    <t>7,93</t>
  </si>
  <si>
    <t>7,98</t>
  </si>
  <si>
    <t>Barvainas</t>
  </si>
  <si>
    <t>90 08 06</t>
  </si>
  <si>
    <t>8,00</t>
  </si>
  <si>
    <t>M.Pocius</t>
  </si>
  <si>
    <t>Nizevičius</t>
  </si>
  <si>
    <t>90 03 31</t>
  </si>
  <si>
    <t>8,01</t>
  </si>
  <si>
    <t>L.Rolskis</t>
  </si>
  <si>
    <t>8,02</t>
  </si>
  <si>
    <t>Titas</t>
  </si>
  <si>
    <t>Nemura</t>
  </si>
  <si>
    <t>91-01-28</t>
  </si>
  <si>
    <t>8,04</t>
  </si>
  <si>
    <t>Beriozovas</t>
  </si>
  <si>
    <t>8,07</t>
  </si>
  <si>
    <t>8,10</t>
  </si>
  <si>
    <t>8,12</t>
  </si>
  <si>
    <t>A.Miliauskas, V.Kidykas</t>
  </si>
  <si>
    <t>8,13</t>
  </si>
  <si>
    <t>Polinauskas</t>
  </si>
  <si>
    <t>90-12-01</t>
  </si>
  <si>
    <t>8,21</t>
  </si>
  <si>
    <t>8,30</t>
  </si>
  <si>
    <t>8,31</t>
  </si>
  <si>
    <t>Grigalis</t>
  </si>
  <si>
    <t>90-11-05</t>
  </si>
  <si>
    <t>8,44</t>
  </si>
  <si>
    <t>A.Bareika</t>
  </si>
  <si>
    <t>91-03-27</t>
  </si>
  <si>
    <t>8,46</t>
  </si>
  <si>
    <t>8,51</t>
  </si>
  <si>
    <t>Dominykas</t>
  </si>
  <si>
    <t>Nuobaras</t>
  </si>
  <si>
    <t>91-09-01</t>
  </si>
  <si>
    <t>8,55</t>
  </si>
  <si>
    <t>8,56</t>
  </si>
  <si>
    <t>8,58</t>
  </si>
  <si>
    <t>8,81</t>
  </si>
  <si>
    <t>9,13</t>
  </si>
  <si>
    <t>60 m bar. bėg.</t>
  </si>
  <si>
    <t>9,03</t>
  </si>
  <si>
    <t>8,94</t>
  </si>
  <si>
    <t>Adokauskas</t>
  </si>
  <si>
    <t>90-05-08</t>
  </si>
  <si>
    <t>9,55</t>
  </si>
  <si>
    <t>9,45</t>
  </si>
  <si>
    <t>Lukas</t>
  </si>
  <si>
    <t>Mickus</t>
  </si>
  <si>
    <t>9,57</t>
  </si>
  <si>
    <t>L.Milikauskaitė</t>
  </si>
  <si>
    <t>Vitalijus</t>
  </si>
  <si>
    <t>Paškevič</t>
  </si>
  <si>
    <t>9,85</t>
  </si>
  <si>
    <t>9,59</t>
  </si>
  <si>
    <t>9,89</t>
  </si>
  <si>
    <t>9,68</t>
  </si>
  <si>
    <t>Andžej</t>
  </si>
  <si>
    <t>Černiavskij</t>
  </si>
  <si>
    <t>90-02-02</t>
  </si>
  <si>
    <t>10,02</t>
  </si>
  <si>
    <t>10,35</t>
  </si>
  <si>
    <t>A.Izergin</t>
  </si>
  <si>
    <t>10,12</t>
  </si>
  <si>
    <t>Vitonis</t>
  </si>
  <si>
    <t>91-09-19</t>
  </si>
  <si>
    <t>Rokiškis</t>
  </si>
  <si>
    <t>10,16</t>
  </si>
  <si>
    <t>V.Čereška</t>
  </si>
  <si>
    <t>90-03-31</t>
  </si>
  <si>
    <t>10,46</t>
  </si>
  <si>
    <t>Vilmantas</t>
  </si>
  <si>
    <t>Bačiūnas</t>
  </si>
  <si>
    <t>14,48</t>
  </si>
  <si>
    <t>Barkauskas</t>
  </si>
  <si>
    <t>90-04-28</t>
  </si>
  <si>
    <t>D.Barkauskas,V.Augustaitis</t>
  </si>
  <si>
    <t>Krūminaitė</t>
  </si>
  <si>
    <t>90-10-12</t>
  </si>
  <si>
    <t>9,49</t>
  </si>
  <si>
    <t>Šustikaitė</t>
  </si>
  <si>
    <t>90-01-29</t>
  </si>
  <si>
    <t>10,06</t>
  </si>
  <si>
    <t>9,97</t>
  </si>
  <si>
    <t>Dejeva</t>
  </si>
  <si>
    <t>91-10-13</t>
  </si>
  <si>
    <t>10,54</t>
  </si>
  <si>
    <t>R.Vasiliauskas,O.Spitrys</t>
  </si>
  <si>
    <t>Gabrielė</t>
  </si>
  <si>
    <t>Kviliūnaitė</t>
  </si>
  <si>
    <t>90-08-16</t>
  </si>
  <si>
    <t>Palanga</t>
  </si>
  <si>
    <t>10,31</t>
  </si>
  <si>
    <t>10,20</t>
  </si>
  <si>
    <t>I.Apanavičiūtė</t>
  </si>
  <si>
    <t>10,48</t>
  </si>
  <si>
    <t>10,40</t>
  </si>
  <si>
    <t>Menčinskaitė</t>
  </si>
  <si>
    <t>90-04-16</t>
  </si>
  <si>
    <t>10,53</t>
  </si>
  <si>
    <t>Lina</t>
  </si>
  <si>
    <t>Lebedeva</t>
  </si>
  <si>
    <t>10,72</t>
  </si>
  <si>
    <t>10,77</t>
  </si>
  <si>
    <t>Jovita</t>
  </si>
  <si>
    <t>Miseckaitė</t>
  </si>
  <si>
    <t>90-03-08</t>
  </si>
  <si>
    <t>10,81</t>
  </si>
  <si>
    <t>E.Trinkūnas</t>
  </si>
  <si>
    <t>Bacytė</t>
  </si>
  <si>
    <t>91-04-24</t>
  </si>
  <si>
    <t>11,27</t>
  </si>
  <si>
    <t>11,29</t>
  </si>
  <si>
    <t>Jackūnaitė</t>
  </si>
  <si>
    <t>91-08-13</t>
  </si>
  <si>
    <t>11,81</t>
  </si>
  <si>
    <t>9,61</t>
  </si>
  <si>
    <t>Garbašauskaitė</t>
  </si>
  <si>
    <t>91-02-03</t>
  </si>
  <si>
    <t>DNF</t>
  </si>
  <si>
    <t>Daiva</t>
  </si>
  <si>
    <t>Starkutė</t>
  </si>
  <si>
    <t>R.Podolskis, J.Baikštienė</t>
  </si>
  <si>
    <t>Timinskaitė</t>
  </si>
  <si>
    <t>90  08 25</t>
  </si>
  <si>
    <t>8,18</t>
  </si>
  <si>
    <t>156</t>
  </si>
  <si>
    <t>Pileckaitė</t>
  </si>
  <si>
    <t>90 02 17</t>
  </si>
  <si>
    <t>8,19</t>
  </si>
  <si>
    <t>8,38</t>
  </si>
  <si>
    <t>8,48</t>
  </si>
  <si>
    <t>182</t>
  </si>
  <si>
    <t>8,53</t>
  </si>
  <si>
    <t>Geležinytė</t>
  </si>
  <si>
    <t>90-08-09</t>
  </si>
  <si>
    <t>Panevėžys - Panevėžio raj.</t>
  </si>
  <si>
    <t>D.Daškevičienė, V.Datenis</t>
  </si>
  <si>
    <t>90-0511</t>
  </si>
  <si>
    <t>8,64</t>
  </si>
  <si>
    <t>8,66</t>
  </si>
  <si>
    <t>8,67</t>
  </si>
  <si>
    <t>Dainelytė</t>
  </si>
  <si>
    <t>91-02-27</t>
  </si>
  <si>
    <t>8,75</t>
  </si>
  <si>
    <t>Juzumaitė</t>
  </si>
  <si>
    <t>90-02-28</t>
  </si>
  <si>
    <t>8,85</t>
  </si>
  <si>
    <t>8,93</t>
  </si>
  <si>
    <t>Viltė</t>
  </si>
  <si>
    <t>Švarplytė</t>
  </si>
  <si>
    <t>8,98</t>
  </si>
  <si>
    <t>160</t>
  </si>
  <si>
    <t>8,99</t>
  </si>
  <si>
    <t>9,01</t>
  </si>
  <si>
    <t>296</t>
  </si>
  <si>
    <t>Raizgytė</t>
  </si>
  <si>
    <t>91-08-24</t>
  </si>
  <si>
    <t>9,05</t>
  </si>
  <si>
    <t>M.Raizgienė</t>
  </si>
  <si>
    <t>Bakaitytė</t>
  </si>
  <si>
    <t>91-08-01</t>
  </si>
  <si>
    <t>9,07</t>
  </si>
  <si>
    <t>J.J Tribės</t>
  </si>
  <si>
    <t>Meškėnaitė</t>
  </si>
  <si>
    <t>90-06-18</t>
  </si>
  <si>
    <t>9,19</t>
  </si>
  <si>
    <t>9,50</t>
  </si>
  <si>
    <t>DSQ</t>
  </si>
  <si>
    <t>295</t>
  </si>
  <si>
    <t>Šuminskaitė</t>
  </si>
  <si>
    <t>91-02-22</t>
  </si>
  <si>
    <t>V.L.Maleckiai</t>
  </si>
  <si>
    <t>Karalevičiūtė</t>
  </si>
  <si>
    <t>91-0515</t>
  </si>
  <si>
    <t>J.Kalvaitienė</t>
  </si>
  <si>
    <t>297</t>
  </si>
  <si>
    <t>Gražina</t>
  </si>
  <si>
    <t>Dvaržeckytė</t>
  </si>
  <si>
    <t>91-03-10</t>
  </si>
  <si>
    <t>2004 12 22-23</t>
  </si>
  <si>
    <t>7-kovė</t>
  </si>
  <si>
    <t>Jaunučiai</t>
  </si>
  <si>
    <t>Rutulys-4 kg.</t>
  </si>
  <si>
    <t>60 m b.b.-0,94-8,50</t>
  </si>
  <si>
    <t>Kartis</t>
  </si>
  <si>
    <t>Norkus</t>
  </si>
  <si>
    <t>90-03-20</t>
  </si>
  <si>
    <t>6,02</t>
  </si>
  <si>
    <t>V.Žiedienė,J.Spudis</t>
  </si>
  <si>
    <t>91-08-19</t>
  </si>
  <si>
    <t>5,65</t>
  </si>
  <si>
    <t>Vaičiulis</t>
  </si>
  <si>
    <t>90-09-27</t>
  </si>
  <si>
    <t>5,04</t>
  </si>
  <si>
    <t>J.Martinkus</t>
  </si>
  <si>
    <t>Artur</t>
  </si>
  <si>
    <t>90-07-28</t>
  </si>
  <si>
    <t>5,09</t>
  </si>
  <si>
    <t>Andrei</t>
  </si>
  <si>
    <t>Chochlov</t>
  </si>
  <si>
    <t>90-06-04</t>
  </si>
  <si>
    <t>5,25</t>
  </si>
  <si>
    <t>x</t>
  </si>
  <si>
    <t>Puidokas</t>
  </si>
  <si>
    <t>91-07-08</t>
  </si>
  <si>
    <t>Šakiai</t>
  </si>
  <si>
    <t>4,83</t>
  </si>
  <si>
    <t>E.Grigošaitis</t>
  </si>
  <si>
    <t>Dovydas</t>
  </si>
  <si>
    <t>Kavaliauskas</t>
  </si>
  <si>
    <t>90-07-03</t>
  </si>
  <si>
    <t>4,74</t>
  </si>
  <si>
    <t>R.Podolskas,J.Baikštienė</t>
  </si>
  <si>
    <t>Vytaris</t>
  </si>
  <si>
    <t>Blaškys</t>
  </si>
  <si>
    <t>91-08-30</t>
  </si>
  <si>
    <t>4,58</t>
  </si>
  <si>
    <t>Šuolis į aukštį</t>
  </si>
  <si>
    <t>Gim. data</t>
  </si>
  <si>
    <t>1.45</t>
  </si>
  <si>
    <t>1.50</t>
  </si>
  <si>
    <t>1.55</t>
  </si>
  <si>
    <t>1.60</t>
  </si>
  <si>
    <t>1.65</t>
  </si>
  <si>
    <t>1.70</t>
  </si>
  <si>
    <t>1.75</t>
  </si>
  <si>
    <t>1.80</t>
  </si>
  <si>
    <t>Marcinkus</t>
  </si>
  <si>
    <t>o</t>
  </si>
  <si>
    <t>R.Kazlauskas</t>
  </si>
  <si>
    <t>Stasevičius</t>
  </si>
  <si>
    <t>Ruočka</t>
  </si>
  <si>
    <t>90</t>
  </si>
  <si>
    <t>Pašakinksas</t>
  </si>
  <si>
    <t>90-07-16</t>
  </si>
  <si>
    <t>Šimkaitis</t>
  </si>
  <si>
    <t>90-10-28</t>
  </si>
  <si>
    <t>Joniškis</t>
  </si>
  <si>
    <t>E.Keršys</t>
  </si>
  <si>
    <t>Šarūnas</t>
  </si>
  <si>
    <t>Balsiukas</t>
  </si>
  <si>
    <t>Širvintos</t>
  </si>
  <si>
    <t>A.Kmitas</t>
  </si>
  <si>
    <t>Danišauskas</t>
  </si>
  <si>
    <t>Julius</t>
  </si>
  <si>
    <t>Mateliūnas</t>
  </si>
  <si>
    <t>Algirdas</t>
  </si>
  <si>
    <t>Staigvila</t>
  </si>
  <si>
    <t>90-12-08</t>
  </si>
  <si>
    <t>Kipras</t>
  </si>
  <si>
    <t>Jokūbonis</t>
  </si>
  <si>
    <t>91-09-02</t>
  </si>
  <si>
    <t>K.Šapka, J.Radžius</t>
  </si>
  <si>
    <t>Eitoras</t>
  </si>
  <si>
    <t>Rutkevičius</t>
  </si>
  <si>
    <t>Gaižutis</t>
  </si>
  <si>
    <t>0</t>
  </si>
  <si>
    <t>Andrej</t>
  </si>
  <si>
    <t>Spitrys</t>
  </si>
  <si>
    <t>Letulis</t>
  </si>
  <si>
    <t>91-01-10</t>
  </si>
  <si>
    <t>1.35</t>
  </si>
  <si>
    <t>1.40</t>
  </si>
  <si>
    <t>Airinė</t>
  </si>
  <si>
    <t>Palšytė</t>
  </si>
  <si>
    <t>92-07-13</t>
  </si>
  <si>
    <t>Abariūtė</t>
  </si>
  <si>
    <t>91-02-10</t>
  </si>
  <si>
    <t>Lienė</t>
  </si>
  <si>
    <t>Džulna</t>
  </si>
  <si>
    <t>90-10-15</t>
  </si>
  <si>
    <t>Jolanta</t>
  </si>
  <si>
    <t>Sinkevičiūtė</t>
  </si>
  <si>
    <t>92-02-14</t>
  </si>
  <si>
    <t>O.Živalaitė</t>
  </si>
  <si>
    <t>91-08-03</t>
  </si>
  <si>
    <t>Mitrofanovaitė</t>
  </si>
  <si>
    <t>Vinslovaitė</t>
  </si>
  <si>
    <t>91-01-26</t>
  </si>
  <si>
    <t>V.Venckus</t>
  </si>
  <si>
    <t>Stasiukaitytė</t>
  </si>
  <si>
    <t>Šuolis su kartimi</t>
  </si>
  <si>
    <t>Eilė</t>
  </si>
  <si>
    <t>2.20</t>
  </si>
  <si>
    <t>2.40</t>
  </si>
  <si>
    <t>2.60</t>
  </si>
  <si>
    <t>2.80</t>
  </si>
  <si>
    <t>3.00</t>
  </si>
  <si>
    <t>3.20</t>
  </si>
  <si>
    <t>3.40</t>
  </si>
  <si>
    <t>3.50</t>
  </si>
  <si>
    <t>90 08 24</t>
  </si>
  <si>
    <t>Šaginas</t>
  </si>
  <si>
    <t>91 06 29</t>
  </si>
  <si>
    <t>R.Ančlauskas</t>
  </si>
  <si>
    <t>Kiškis</t>
  </si>
  <si>
    <t>Burtilius</t>
  </si>
  <si>
    <t>91 04 30</t>
  </si>
  <si>
    <t>Laurinavičius</t>
  </si>
  <si>
    <t>91-12-30</t>
  </si>
  <si>
    <t>Panevėžio raj.</t>
  </si>
  <si>
    <t>D.Daškevičienė</t>
  </si>
  <si>
    <t>2.00</t>
  </si>
  <si>
    <t>Platūkytė</t>
  </si>
  <si>
    <t>90 02 20</t>
  </si>
  <si>
    <t>91 10 13</t>
  </si>
  <si>
    <t>Inesa</t>
  </si>
  <si>
    <t>Pankratjeva</t>
  </si>
  <si>
    <t>91 11 25</t>
  </si>
  <si>
    <t>2.20.</t>
  </si>
  <si>
    <t>Dovilė</t>
  </si>
  <si>
    <t>Stukaitė</t>
  </si>
  <si>
    <t>91 01 21</t>
  </si>
  <si>
    <t>Kličiūtė</t>
  </si>
  <si>
    <t>Kazlauskaitė</t>
  </si>
  <si>
    <t>91-02-14</t>
  </si>
  <si>
    <t>Rutulio stūmimas</t>
  </si>
  <si>
    <t>Bandymai</t>
  </si>
  <si>
    <t>Ugianskis</t>
  </si>
  <si>
    <t>13.74</t>
  </si>
  <si>
    <t>14.03</t>
  </si>
  <si>
    <t>13.38</t>
  </si>
  <si>
    <t>14.79</t>
  </si>
  <si>
    <t>14.17</t>
  </si>
  <si>
    <t>14.07</t>
  </si>
  <si>
    <t>A.Šimkunas</t>
  </si>
  <si>
    <t>Kazanavičius</t>
  </si>
  <si>
    <t>90-11-09</t>
  </si>
  <si>
    <t>13.02</t>
  </si>
  <si>
    <t>13.25</t>
  </si>
  <si>
    <t>13.93</t>
  </si>
  <si>
    <t>12.67</t>
  </si>
  <si>
    <t>R.Šinkūnas</t>
  </si>
  <si>
    <t>Valčiukas</t>
  </si>
  <si>
    <t>90-05-17</t>
  </si>
  <si>
    <t>12.48</t>
  </si>
  <si>
    <t>12.69</t>
  </si>
  <si>
    <t>12.86</t>
  </si>
  <si>
    <t>13.04</t>
  </si>
  <si>
    <t>13.47</t>
  </si>
  <si>
    <t>A.Pleskys</t>
  </si>
  <si>
    <t>Jusys</t>
  </si>
  <si>
    <t>13.09</t>
  </si>
  <si>
    <t>12.72</t>
  </si>
  <si>
    <t>13.27</t>
  </si>
  <si>
    <t>13.41</t>
  </si>
  <si>
    <t>Kirlys</t>
  </si>
  <si>
    <t>92-02-20</t>
  </si>
  <si>
    <t>12.35</t>
  </si>
  <si>
    <t>12.27</t>
  </si>
  <si>
    <t>12.53</t>
  </si>
  <si>
    <t>12.96</t>
  </si>
  <si>
    <t>13.30</t>
  </si>
  <si>
    <t>12.26</t>
  </si>
  <si>
    <t>Timofejevas</t>
  </si>
  <si>
    <t>91-05-03</t>
  </si>
  <si>
    <t>13.12</t>
  </si>
  <si>
    <t>12.81</t>
  </si>
  <si>
    <t>13.24</t>
  </si>
  <si>
    <t>12.74</t>
  </si>
  <si>
    <t>12.52</t>
  </si>
  <si>
    <t>Burkas</t>
  </si>
  <si>
    <t>90-02-17</t>
  </si>
  <si>
    <t>13.07</t>
  </si>
  <si>
    <t>11.92</t>
  </si>
  <si>
    <t>12.34</t>
  </si>
  <si>
    <t>J.Auga, V.Ščevinskas</t>
  </si>
  <si>
    <t>Bitenis</t>
  </si>
  <si>
    <t>90-01-02</t>
  </si>
  <si>
    <t>12.44</t>
  </si>
  <si>
    <t>12.17</t>
  </si>
  <si>
    <t>11.98</t>
  </si>
  <si>
    <t>11.62</t>
  </si>
  <si>
    <t>12.12</t>
  </si>
  <si>
    <t>12.82</t>
  </si>
  <si>
    <t>Kačiulis</t>
  </si>
  <si>
    <t>12.36</t>
  </si>
  <si>
    <t>Viktoras</t>
  </si>
  <si>
    <t>Gorbačiovas</t>
  </si>
  <si>
    <t>90-05-22</t>
  </si>
  <si>
    <t>12.04</t>
  </si>
  <si>
    <t>11.23</t>
  </si>
  <si>
    <t>Šimkevičius</t>
  </si>
  <si>
    <t>90-01-28</t>
  </si>
  <si>
    <t>11.41</t>
  </si>
  <si>
    <t>11.57</t>
  </si>
  <si>
    <t>11.83</t>
  </si>
  <si>
    <t>V.Strokas</t>
  </si>
  <si>
    <t>Saulevičius</t>
  </si>
  <si>
    <t>91-10-16</t>
  </si>
  <si>
    <t>10.28</t>
  </si>
  <si>
    <t>10.98</t>
  </si>
  <si>
    <t>11.51</t>
  </si>
  <si>
    <t>Zaremba</t>
  </si>
  <si>
    <t>90-03-07</t>
  </si>
  <si>
    <t>11.46</t>
  </si>
  <si>
    <t>11.19</t>
  </si>
  <si>
    <t>Pečiulis</t>
  </si>
  <si>
    <t>92-06-07</t>
  </si>
  <si>
    <t>10.62</t>
  </si>
  <si>
    <t>Bronius</t>
  </si>
  <si>
    <t>Saikauskas</t>
  </si>
  <si>
    <t>10.50</t>
  </si>
  <si>
    <t>9.87</t>
  </si>
  <si>
    <t>10.02</t>
  </si>
  <si>
    <t>Eividas</t>
  </si>
  <si>
    <t>Kvedaras</t>
  </si>
  <si>
    <t>9.84</t>
  </si>
  <si>
    <t>10.36</t>
  </si>
  <si>
    <t>10.41</t>
  </si>
  <si>
    <t>Jarmolenko</t>
  </si>
  <si>
    <t>90-08-21</t>
  </si>
  <si>
    <t>10.08</t>
  </si>
  <si>
    <t>10.32</t>
  </si>
  <si>
    <t>Alinas</t>
  </si>
  <si>
    <t>Sinušas</t>
  </si>
  <si>
    <t>9.38</t>
  </si>
  <si>
    <t>9.68</t>
  </si>
  <si>
    <t>9.94</t>
  </si>
  <si>
    <t>T.Skalikas</t>
  </si>
  <si>
    <t>Bernardas</t>
  </si>
  <si>
    <t>Gervė</t>
  </si>
  <si>
    <t>90-05-20</t>
  </si>
  <si>
    <t>9,56</t>
  </si>
  <si>
    <t>9,43</t>
  </si>
  <si>
    <t>Kovalčikas</t>
  </si>
  <si>
    <t>91-11-26</t>
  </si>
  <si>
    <t>7.77</t>
  </si>
  <si>
    <t>6.94</t>
  </si>
  <si>
    <t>90-02-20</t>
  </si>
  <si>
    <t>10.14</t>
  </si>
  <si>
    <t>10.63</t>
  </si>
  <si>
    <t>11.63</t>
  </si>
  <si>
    <t>Drižniūtė</t>
  </si>
  <si>
    <t>10.31</t>
  </si>
  <si>
    <t>10.60</t>
  </si>
  <si>
    <t>9.60</t>
  </si>
  <si>
    <t>10.59</t>
  </si>
  <si>
    <t>10.20</t>
  </si>
  <si>
    <t>Narkutė</t>
  </si>
  <si>
    <t>91-05-11</t>
  </si>
  <si>
    <t>9.55</t>
  </si>
  <si>
    <t>9.75</t>
  </si>
  <si>
    <t>10.05</t>
  </si>
  <si>
    <t>10.07</t>
  </si>
  <si>
    <t>10.21</t>
  </si>
  <si>
    <t>J.Baltrušaitis</t>
  </si>
  <si>
    <t>Martyna</t>
  </si>
  <si>
    <t>Tolušytė</t>
  </si>
  <si>
    <t>91</t>
  </si>
  <si>
    <t>8.82</t>
  </si>
  <si>
    <t>9.14</t>
  </si>
  <si>
    <t>9.86</t>
  </si>
  <si>
    <t>9.29</t>
  </si>
  <si>
    <t>8.40</t>
  </si>
  <si>
    <t>10.10</t>
  </si>
  <si>
    <t>G.Kraujelienė, J.Auga</t>
  </si>
  <si>
    <t>Jatulytė</t>
  </si>
  <si>
    <t>9.58</t>
  </si>
  <si>
    <t>8.96</t>
  </si>
  <si>
    <t>8.72</t>
  </si>
  <si>
    <t>9.30</t>
  </si>
  <si>
    <t>8.58</t>
  </si>
  <si>
    <t>9.70</t>
  </si>
  <si>
    <t>I.Michajeva</t>
  </si>
  <si>
    <t>Šablevičiūtė</t>
  </si>
  <si>
    <t>91-02-05</t>
  </si>
  <si>
    <t>8.86</t>
  </si>
  <si>
    <t>9.52</t>
  </si>
  <si>
    <t>9.19</t>
  </si>
  <si>
    <t>9.47</t>
  </si>
  <si>
    <t>9.17</t>
  </si>
  <si>
    <t>9.48</t>
  </si>
  <si>
    <t>Urbutytė</t>
  </si>
  <si>
    <t>91-12-09</t>
  </si>
  <si>
    <t>8.33</t>
  </si>
  <si>
    <t>8.49</t>
  </si>
  <si>
    <t>9.44</t>
  </si>
  <si>
    <t>8.35</t>
  </si>
  <si>
    <t>8.42</t>
  </si>
  <si>
    <t>7.93</t>
  </si>
  <si>
    <t>K.Kozlovienė</t>
  </si>
  <si>
    <t>Gestautaitė</t>
  </si>
  <si>
    <t>9.18</t>
  </si>
  <si>
    <t>9.39</t>
  </si>
  <si>
    <t>8.80</t>
  </si>
  <si>
    <t>V.Žiedienė, J.Spudis</t>
  </si>
  <si>
    <t>Klinavičiūtė</t>
  </si>
  <si>
    <t>90-11-14</t>
  </si>
  <si>
    <t>8.17</t>
  </si>
  <si>
    <t>8.38</t>
  </si>
  <si>
    <t>G.Šerėnienė</t>
  </si>
  <si>
    <t>Balčiūnaitė</t>
  </si>
  <si>
    <t>92-05-08</t>
  </si>
  <si>
    <t>8.93</t>
  </si>
  <si>
    <t>8.41</t>
  </si>
  <si>
    <t>J.Baikštienė</t>
  </si>
  <si>
    <t>8.81</t>
  </si>
  <si>
    <t>8.55</t>
  </si>
  <si>
    <t>Rupeikaitė</t>
  </si>
  <si>
    <t>92-02-18</t>
  </si>
  <si>
    <t>8.00</t>
  </si>
  <si>
    <t>8.37</t>
  </si>
  <si>
    <t>7.83</t>
  </si>
  <si>
    <t>7.97</t>
  </si>
  <si>
    <t>8.73</t>
  </si>
  <si>
    <t>Kornelija</t>
  </si>
  <si>
    <t>Drigotaitė</t>
  </si>
  <si>
    <t>91-04-09</t>
  </si>
  <si>
    <t>7.52</t>
  </si>
  <si>
    <t>7.76</t>
  </si>
  <si>
    <t>7.88</t>
  </si>
  <si>
    <t>8.44</t>
  </si>
  <si>
    <t>Gustytė</t>
  </si>
  <si>
    <t>91-07-04</t>
  </si>
  <si>
    <t>Radviliškis</t>
  </si>
  <si>
    <t>8.14</t>
  </si>
  <si>
    <t>8.20</t>
  </si>
  <si>
    <t>R.Špokauskas</t>
  </si>
  <si>
    <t>Sonata</t>
  </si>
  <si>
    <t>Drevinskaitė</t>
  </si>
  <si>
    <t>7.96</t>
  </si>
  <si>
    <t>7.82</t>
  </si>
  <si>
    <t>7.86</t>
  </si>
  <si>
    <t>6.67</t>
  </si>
  <si>
    <t>6.84</t>
  </si>
  <si>
    <t>7.79</t>
  </si>
  <si>
    <t>91-01-21</t>
  </si>
  <si>
    <t>5.97</t>
  </si>
  <si>
    <t>6.11</t>
  </si>
  <si>
    <t>Šuolis į tolį</t>
  </si>
  <si>
    <t>1 lapas iš 2</t>
  </si>
  <si>
    <t>5.66</t>
  </si>
  <si>
    <t>5.63</t>
  </si>
  <si>
    <t>5.55</t>
  </si>
  <si>
    <t>5.33</t>
  </si>
  <si>
    <t>5.26</t>
  </si>
  <si>
    <t>5.59</t>
  </si>
  <si>
    <t>5.22</t>
  </si>
  <si>
    <t>5.43</t>
  </si>
  <si>
    <t>5.57</t>
  </si>
  <si>
    <t>5.58</t>
  </si>
  <si>
    <t>Bileišis</t>
  </si>
  <si>
    <t>90-02-11</t>
  </si>
  <si>
    <t>5.37</t>
  </si>
  <si>
    <t>5.54</t>
  </si>
  <si>
    <t>5.36</t>
  </si>
  <si>
    <t>5.47</t>
  </si>
  <si>
    <t>J.J.Tribės</t>
  </si>
  <si>
    <t>Arvydas</t>
  </si>
  <si>
    <t>Jankauskas</t>
  </si>
  <si>
    <t>90-03-16</t>
  </si>
  <si>
    <t>Kazlų Rūda</t>
  </si>
  <si>
    <t>5.30</t>
  </si>
  <si>
    <t>5.20</t>
  </si>
  <si>
    <t>5.16</t>
  </si>
  <si>
    <t>5.31</t>
  </si>
  <si>
    <t>5.49</t>
  </si>
  <si>
    <t>5.50</t>
  </si>
  <si>
    <t>V.Kazlauskas, Ž.Vaišnora</t>
  </si>
  <si>
    <t>Ramanauskas</t>
  </si>
  <si>
    <t>5.45</t>
  </si>
  <si>
    <t>5.15</t>
  </si>
  <si>
    <t>5.25</t>
  </si>
  <si>
    <t>5.42</t>
  </si>
  <si>
    <t>5.34</t>
  </si>
  <si>
    <t>5.40</t>
  </si>
  <si>
    <t>5.19</t>
  </si>
  <si>
    <t>5.24</t>
  </si>
  <si>
    <t>5.32</t>
  </si>
  <si>
    <t>4.62</t>
  </si>
  <si>
    <t>5.27</t>
  </si>
  <si>
    <t>Rimantas</t>
  </si>
  <si>
    <t>Mironovas</t>
  </si>
  <si>
    <t>5.28</t>
  </si>
  <si>
    <t>5.11</t>
  </si>
  <si>
    <t>5.18</t>
  </si>
  <si>
    <t>5.23</t>
  </si>
  <si>
    <t>Palinauskas</t>
  </si>
  <si>
    <t>4.93</t>
  </si>
  <si>
    <t>Armandas</t>
  </si>
  <si>
    <t>90-04-24</t>
  </si>
  <si>
    <t>4.91</t>
  </si>
  <si>
    <t>5.13</t>
  </si>
  <si>
    <t>G.Poška</t>
  </si>
  <si>
    <t>Kadzevičius</t>
  </si>
  <si>
    <t>91-03-28</t>
  </si>
  <si>
    <t>R.Podolskas, J.Baikštienė</t>
  </si>
  <si>
    <t>5.08</t>
  </si>
  <si>
    <t>5.06</t>
  </si>
  <si>
    <t>5.07</t>
  </si>
  <si>
    <t>Alejūnas</t>
  </si>
  <si>
    <t>5.02</t>
  </si>
  <si>
    <t>5.04</t>
  </si>
  <si>
    <t>4.99</t>
  </si>
  <si>
    <t>4.92</t>
  </si>
  <si>
    <t>Zutkis</t>
  </si>
  <si>
    <t>4.12</t>
  </si>
  <si>
    <t>4.67</t>
  </si>
  <si>
    <t>4.,92</t>
  </si>
  <si>
    <t>4.79</t>
  </si>
  <si>
    <t>Airidas</t>
  </si>
  <si>
    <t>Verbyla</t>
  </si>
  <si>
    <t>4.89</t>
  </si>
  <si>
    <t>4.75</t>
  </si>
  <si>
    <t>2 lapas iš 2</t>
  </si>
  <si>
    <t>4.86</t>
  </si>
  <si>
    <t>4.80</t>
  </si>
  <si>
    <t>4.70</t>
  </si>
  <si>
    <t>Poška</t>
  </si>
  <si>
    <t>90-06-23</t>
  </si>
  <si>
    <t>4.85</t>
  </si>
  <si>
    <t>Boreiko</t>
  </si>
  <si>
    <t>4.83</t>
  </si>
  <si>
    <t>4.57</t>
  </si>
  <si>
    <t>4.81</t>
  </si>
  <si>
    <t>4.44</t>
  </si>
  <si>
    <t>4.66</t>
  </si>
  <si>
    <t>4.10</t>
  </si>
  <si>
    <t>4.65</t>
  </si>
  <si>
    <t>4.53</t>
  </si>
  <si>
    <t>4.47</t>
  </si>
  <si>
    <t>4.63</t>
  </si>
  <si>
    <t>4.60</t>
  </si>
  <si>
    <t>4.19</t>
  </si>
  <si>
    <t>Venclova</t>
  </si>
  <si>
    <t>91 02 21</t>
  </si>
  <si>
    <t>dns</t>
  </si>
  <si>
    <t>Ambotas</t>
  </si>
  <si>
    <t>90-02-26</t>
  </si>
  <si>
    <t>Žilvinas</t>
  </si>
  <si>
    <t>Lasauskas</t>
  </si>
  <si>
    <t>Valentinas</t>
  </si>
  <si>
    <t>Paulauskas</t>
  </si>
  <si>
    <t>E.Norvilas</t>
  </si>
  <si>
    <t>Česnauskis</t>
  </si>
  <si>
    <t>90-04-17</t>
  </si>
  <si>
    <t>4.56</t>
  </si>
  <si>
    <t>4.71</t>
  </si>
  <si>
    <t>4.35</t>
  </si>
  <si>
    <t>4.72</t>
  </si>
  <si>
    <t>4.32</t>
  </si>
  <si>
    <t>4.37</t>
  </si>
  <si>
    <t>4.50</t>
  </si>
  <si>
    <t>4.51</t>
  </si>
  <si>
    <t>4.78</t>
  </si>
  <si>
    <t>Veronika</t>
  </si>
  <si>
    <t>Bartosevičiūtė</t>
  </si>
  <si>
    <t>3.42</t>
  </si>
  <si>
    <t>3.78</t>
  </si>
  <si>
    <t>3.54</t>
  </si>
  <si>
    <t>4.07</t>
  </si>
  <si>
    <t>4.18</t>
  </si>
  <si>
    <t>4.68</t>
  </si>
  <si>
    <t>4.58</t>
  </si>
  <si>
    <t>4.45</t>
  </si>
  <si>
    <t>91-08- 24</t>
  </si>
  <si>
    <t>4.55</t>
  </si>
  <si>
    <t>4.,34</t>
  </si>
  <si>
    <t>4.42</t>
  </si>
  <si>
    <t>Pliopytė</t>
  </si>
  <si>
    <t>4.26</t>
  </si>
  <si>
    <t>4.24</t>
  </si>
  <si>
    <t>4.48</t>
  </si>
  <si>
    <t>4.54</t>
  </si>
  <si>
    <t>4.33</t>
  </si>
  <si>
    <t>4.40</t>
  </si>
  <si>
    <t>4.41</t>
  </si>
  <si>
    <t>4.31</t>
  </si>
  <si>
    <t>4.25</t>
  </si>
  <si>
    <t>4.30</t>
  </si>
  <si>
    <t>3.96</t>
  </si>
  <si>
    <t>Vaickutė</t>
  </si>
  <si>
    <t>91-06-11</t>
  </si>
  <si>
    <t>4.27</t>
  </si>
  <si>
    <t>4.16</t>
  </si>
  <si>
    <t>3.93</t>
  </si>
  <si>
    <t>4.21</t>
  </si>
  <si>
    <t>3.94</t>
  </si>
  <si>
    <t>4.05</t>
  </si>
  <si>
    <t>3.45</t>
  </si>
  <si>
    <t>Auželytė</t>
  </si>
  <si>
    <t>90-08-05</t>
  </si>
  <si>
    <t>4.17</t>
  </si>
  <si>
    <t>4.14</t>
  </si>
  <si>
    <t>4.15</t>
  </si>
  <si>
    <t>4.13</t>
  </si>
  <si>
    <t>4.04</t>
  </si>
  <si>
    <t>Evelina</t>
  </si>
  <si>
    <t>Ausmontaitė</t>
  </si>
  <si>
    <t>4.01</t>
  </si>
  <si>
    <t>3.89</t>
  </si>
  <si>
    <t>Ania</t>
  </si>
  <si>
    <t>Balčetytė</t>
  </si>
  <si>
    <t>90-08-18</t>
  </si>
  <si>
    <t>3.91</t>
  </si>
  <si>
    <t>3.86</t>
  </si>
  <si>
    <t>3.77</t>
  </si>
  <si>
    <t>Odilija</t>
  </si>
  <si>
    <t>Abugelytė</t>
  </si>
  <si>
    <t>3.57</t>
  </si>
  <si>
    <t>3.51</t>
  </si>
  <si>
    <t>3.39</t>
  </si>
  <si>
    <t>E.Sabaliauskas</t>
  </si>
  <si>
    <t>Trišuolis</t>
  </si>
  <si>
    <t>11.94</t>
  </si>
  <si>
    <t>11.87</t>
  </si>
  <si>
    <t>11.45</t>
  </si>
  <si>
    <t>11.73</t>
  </si>
  <si>
    <t>11.20</t>
  </si>
  <si>
    <t>11.53</t>
  </si>
  <si>
    <t>11.61</t>
  </si>
  <si>
    <t>11.52</t>
  </si>
  <si>
    <t>11.54</t>
  </si>
  <si>
    <t>10.86</t>
  </si>
  <si>
    <t>11.42</t>
  </si>
  <si>
    <t>10.79</t>
  </si>
  <si>
    <t>11.16</t>
  </si>
  <si>
    <t>10.92</t>
  </si>
  <si>
    <t>10.61</t>
  </si>
  <si>
    <t>10.84</t>
  </si>
  <si>
    <t>9.25</t>
  </si>
  <si>
    <t>10.83</t>
  </si>
  <si>
    <t>10.09</t>
  </si>
  <si>
    <t>10.33</t>
  </si>
  <si>
    <t>10.64</t>
  </si>
  <si>
    <t>10.56</t>
  </si>
  <si>
    <t>9.77</t>
  </si>
  <si>
    <t>10.00</t>
  </si>
  <si>
    <t>10.51</t>
  </si>
  <si>
    <t>10.27</t>
  </si>
  <si>
    <t>10.29</t>
  </si>
  <si>
    <t>9.91</t>
  </si>
  <si>
    <t>9.80</t>
  </si>
  <si>
    <t>10.34</t>
  </si>
  <si>
    <t>9.97</t>
  </si>
  <si>
    <t>10.22</t>
  </si>
  <si>
    <t>9.99</t>
  </si>
  <si>
    <t>90-10-16</t>
  </si>
  <si>
    <t>9.90</t>
  </si>
  <si>
    <t>9.96</t>
  </si>
  <si>
    <t>9.85</t>
  </si>
  <si>
    <t>Eitaras</t>
  </si>
  <si>
    <t>8.67</t>
  </si>
  <si>
    <t>8.79</t>
  </si>
  <si>
    <t>9.56</t>
  </si>
  <si>
    <t>9.64</t>
  </si>
  <si>
    <t>9.72</t>
  </si>
  <si>
    <t>9.59</t>
  </si>
  <si>
    <t>9.54</t>
  </si>
  <si>
    <t>9.98</t>
  </si>
  <si>
    <t>9.46</t>
  </si>
  <si>
    <t>9.66</t>
  </si>
  <si>
    <t>9.45</t>
  </si>
  <si>
    <t>9.12</t>
  </si>
  <si>
    <t>9.43</t>
  </si>
  <si>
    <t>9.42</t>
  </si>
  <si>
    <t>8.94</t>
  </si>
  <si>
    <t>9.20</t>
  </si>
  <si>
    <t>8.02</t>
  </si>
  <si>
    <t>8.12</t>
  </si>
  <si>
    <t>8.09</t>
  </si>
  <si>
    <t>7.99</t>
  </si>
  <si>
    <t>8.19</t>
  </si>
</sst>
</file>

<file path=xl/styles.xml><?xml version="1.0" encoding="utf-8"?>
<styleSheet xmlns="http://schemas.openxmlformats.org/spreadsheetml/2006/main">
  <numFmts count="3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yy/mm/dd"/>
    <numFmt numFmtId="180" formatCode="0.00000"/>
    <numFmt numFmtId="181" formatCode="[$€-2]\ #,##0.00_);[Red]\([$€-2]\ #,##0.00\)"/>
    <numFmt numFmtId="182" formatCode="yyyy\-mm\-dd;@"/>
    <numFmt numFmtId="183" formatCode="m:ss.00"/>
    <numFmt numFmtId="184" formatCode="mm:ss.00"/>
    <numFmt numFmtId="185" formatCode="[$-427]yyyy\ &quot;m.&quot;\ mmmm\ d\ &quot;d.&quot;"/>
    <numFmt numFmtId="186" formatCode="[$-F400]h:mm:ss\ AM/PM"/>
  </numFmts>
  <fonts count="30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0"/>
      <name val="TimesLT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TimesLT"/>
      <family val="0"/>
    </font>
    <font>
      <b/>
      <sz val="9"/>
      <name val="TimesLT"/>
      <family val="0"/>
    </font>
    <font>
      <b/>
      <sz val="8"/>
      <name val="TimesLT"/>
      <family val="0"/>
    </font>
    <font>
      <b/>
      <i/>
      <sz val="10"/>
      <name val="TimesLT"/>
      <family val="0"/>
    </font>
    <font>
      <u val="single"/>
      <sz val="10"/>
      <name val="TimesLT"/>
      <family val="0"/>
    </font>
    <font>
      <b/>
      <sz val="10"/>
      <color indexed="9"/>
      <name val="TimesLT"/>
      <family val="0"/>
    </font>
    <font>
      <i/>
      <sz val="7"/>
      <name val="TimesLT"/>
      <family val="0"/>
    </font>
    <font>
      <sz val="10"/>
      <color indexed="9"/>
      <name val="TimesLT"/>
      <family val="0"/>
    </font>
    <font>
      <i/>
      <sz val="12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 wrapText="1"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left" wrapText="1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 horizontal="left"/>
    </xf>
    <xf numFmtId="49" fontId="10" fillId="0" borderId="7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left"/>
    </xf>
    <xf numFmtId="49" fontId="7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right"/>
    </xf>
    <xf numFmtId="49" fontId="5" fillId="0" borderId="9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 wrapText="1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47" fontId="18" fillId="0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7" xfId="0" applyFont="1" applyBorder="1" applyAlignment="1">
      <alignment horizontal="left"/>
    </xf>
    <xf numFmtId="0" fontId="23" fillId="0" borderId="7" xfId="0" applyFont="1" applyBorder="1" applyAlignment="1">
      <alignment horizontal="right"/>
    </xf>
    <xf numFmtId="0" fontId="23" fillId="0" borderId="7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3" fillId="0" borderId="8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49" fontId="13" fillId="0" borderId="10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2" fontId="24" fillId="0" borderId="10" xfId="0" applyNumberFormat="1" applyFont="1" applyBorder="1" applyAlignment="1">
      <alignment horizontal="center"/>
    </xf>
    <xf numFmtId="183" fontId="24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5" fillId="0" borderId="7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26" fillId="0" borderId="6" xfId="0" applyFont="1" applyBorder="1" applyAlignment="1">
      <alignment horizontal="right"/>
    </xf>
    <xf numFmtId="49" fontId="13" fillId="0" borderId="7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6" fillId="0" borderId="11" xfId="0" applyFont="1" applyBorder="1" applyAlignment="1">
      <alignment horizontal="right"/>
    </xf>
    <xf numFmtId="0" fontId="27" fillId="0" borderId="7" xfId="0" applyFont="1" applyBorder="1" applyAlignment="1">
      <alignment horizontal="center"/>
    </xf>
    <xf numFmtId="0" fontId="26" fillId="0" borderId="7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49" fontId="7" fillId="0" borderId="4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left"/>
    </xf>
    <xf numFmtId="49" fontId="10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183" fontId="18" fillId="0" borderId="0" xfId="0" applyNumberFormat="1" applyFont="1" applyFill="1" applyAlignment="1">
      <alignment horizontal="center"/>
    </xf>
    <xf numFmtId="0" fontId="21" fillId="0" borderId="8" xfId="0" applyFont="1" applyBorder="1" applyAlignment="1">
      <alignment horizontal="left"/>
    </xf>
    <xf numFmtId="0" fontId="21" fillId="0" borderId="9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0" fillId="0" borderId="5" xfId="0" applyFont="1" applyBorder="1" applyAlignment="1">
      <alignment horizontal="left"/>
    </xf>
    <xf numFmtId="0" fontId="23" fillId="0" borderId="6" xfId="0" applyFont="1" applyBorder="1" applyAlignment="1">
      <alignment horizontal="right"/>
    </xf>
    <xf numFmtId="0" fontId="20" fillId="0" borderId="6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2" fontId="24" fillId="0" borderId="8" xfId="0" applyNumberFormat="1" applyFont="1" applyBorder="1" applyAlignment="1">
      <alignment horizontal="center"/>
    </xf>
    <xf numFmtId="2" fontId="24" fillId="0" borderId="4" xfId="0" applyNumberFormat="1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14" fontId="13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49" fontId="10" fillId="0" borderId="2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49" fontId="10" fillId="0" borderId="2" xfId="0" applyNumberFormat="1" applyFont="1" applyBorder="1" applyAlignment="1">
      <alignment horizontal="left" wrapText="1"/>
    </xf>
    <xf numFmtId="0" fontId="12" fillId="0" borderId="7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top"/>
    </xf>
    <xf numFmtId="49" fontId="9" fillId="0" borderId="7" xfId="0" applyNumberFormat="1" applyFont="1" applyBorder="1" applyAlignment="1">
      <alignment horizontal="center"/>
    </xf>
    <xf numFmtId="49" fontId="28" fillId="0" borderId="0" xfId="0" applyNumberFormat="1" applyFont="1" applyAlignment="1">
      <alignment horizontal="right"/>
    </xf>
    <xf numFmtId="49" fontId="29" fillId="0" borderId="0" xfId="0" applyNumberFormat="1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left"/>
    </xf>
    <xf numFmtId="49" fontId="10" fillId="0" borderId="3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28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left"/>
    </xf>
    <xf numFmtId="49" fontId="5" fillId="0" borderId="15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left"/>
    </xf>
    <xf numFmtId="49" fontId="10" fillId="0" borderId="1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left"/>
    </xf>
    <xf numFmtId="49" fontId="10" fillId="0" borderId="6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5" fillId="0" borderId="23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3" xfId="0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0" fontId="10" fillId="0" borderId="39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14" fontId="28" fillId="0" borderId="0" xfId="0" applyNumberFormat="1" applyFont="1" applyAlignment="1">
      <alignment horizont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49" fontId="10" fillId="0" borderId="43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7" fillId="0" borderId="4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90" zoomScaleNormal="90" workbookViewId="0" topLeftCell="A1">
      <selection activeCell="K27" sqref="K27"/>
    </sheetView>
  </sheetViews>
  <sheetFormatPr defaultColWidth="9.140625" defaultRowHeight="12.75"/>
  <cols>
    <col min="1" max="1" width="6.57421875" style="5" customWidth="1"/>
    <col min="2" max="2" width="6.140625" style="5" customWidth="1"/>
    <col min="3" max="3" width="11.57421875" style="5" customWidth="1"/>
    <col min="4" max="4" width="13.7109375" style="5" customWidth="1"/>
    <col min="5" max="5" width="7.7109375" style="5" customWidth="1"/>
    <col min="6" max="6" width="11.8515625" style="5" customWidth="1"/>
    <col min="7" max="7" width="6.7109375" style="5" customWidth="1"/>
    <col min="8" max="8" width="5.57421875" style="5" customWidth="1"/>
    <col min="9" max="9" width="21.57421875" style="5" customWidth="1"/>
    <col min="10" max="10" width="5.140625" style="5" customWidth="1"/>
    <col min="11" max="16384" width="9.140625" style="5" customWidth="1"/>
  </cols>
  <sheetData>
    <row r="1" spans="1:9" s="3" customFormat="1" ht="20.25">
      <c r="A1" s="189" t="s">
        <v>0</v>
      </c>
      <c r="B1" s="189"/>
      <c r="C1" s="189"/>
      <c r="D1" s="189"/>
      <c r="E1" s="189"/>
      <c r="F1" s="189"/>
      <c r="G1" s="189"/>
      <c r="H1" s="189"/>
      <c r="I1" s="2" t="s">
        <v>1</v>
      </c>
    </row>
    <row r="2" spans="1:9" s="3" customFormat="1" ht="20.25">
      <c r="A2" s="189" t="s">
        <v>2</v>
      </c>
      <c r="B2" s="189"/>
      <c r="C2" s="189"/>
      <c r="D2" s="189"/>
      <c r="E2" s="189"/>
      <c r="F2" s="189"/>
      <c r="G2" s="189"/>
      <c r="H2" s="189"/>
      <c r="I2" s="4" t="s">
        <v>3</v>
      </c>
    </row>
    <row r="3" ht="8.25" customHeight="1"/>
    <row r="4" ht="15.75">
      <c r="C4" s="6" t="s">
        <v>186</v>
      </c>
    </row>
    <row r="5" spans="3:5" ht="15.75">
      <c r="C5" s="6" t="s">
        <v>1074</v>
      </c>
      <c r="E5" s="3"/>
    </row>
    <row r="6" spans="3:5" ht="15.75">
      <c r="C6" s="6"/>
      <c r="E6" s="3"/>
    </row>
    <row r="7" s="7" customFormat="1" ht="8.25" customHeight="1"/>
    <row r="8" spans="1:10" ht="12.75">
      <c r="A8" s="8" t="s">
        <v>6</v>
      </c>
      <c r="B8" s="9" t="s">
        <v>7</v>
      </c>
      <c r="C8" s="10" t="s">
        <v>8</v>
      </c>
      <c r="D8" s="11" t="s">
        <v>9</v>
      </c>
      <c r="E8" s="8" t="s">
        <v>10</v>
      </c>
      <c r="F8" s="8" t="s">
        <v>11</v>
      </c>
      <c r="G8" s="12" t="s">
        <v>439</v>
      </c>
      <c r="H8" s="12" t="s">
        <v>1076</v>
      </c>
      <c r="I8" s="8" t="s">
        <v>13</v>
      </c>
      <c r="J8" s="12" t="s">
        <v>14</v>
      </c>
    </row>
    <row r="9" spans="1:10" ht="17.25" customHeight="1">
      <c r="A9" s="13" t="s">
        <v>15</v>
      </c>
      <c r="B9" s="14">
        <v>155</v>
      </c>
      <c r="C9" s="15" t="s">
        <v>597</v>
      </c>
      <c r="D9" s="11" t="s">
        <v>598</v>
      </c>
      <c r="E9" s="16" t="s">
        <v>1215</v>
      </c>
      <c r="F9" s="17" t="s">
        <v>190</v>
      </c>
      <c r="G9" s="13" t="s">
        <v>1216</v>
      </c>
      <c r="H9" s="8" t="s">
        <v>1094</v>
      </c>
      <c r="I9" s="17" t="s">
        <v>462</v>
      </c>
      <c r="J9" s="8" t="s">
        <v>22</v>
      </c>
    </row>
    <row r="10" spans="1:10" ht="17.25" customHeight="1">
      <c r="A10" s="13" t="s">
        <v>23</v>
      </c>
      <c r="B10" s="14" t="s">
        <v>1217</v>
      </c>
      <c r="C10" s="15" t="s">
        <v>261</v>
      </c>
      <c r="D10" s="11" t="s">
        <v>1218</v>
      </c>
      <c r="E10" s="16" t="s">
        <v>1219</v>
      </c>
      <c r="F10" s="17" t="s">
        <v>190</v>
      </c>
      <c r="G10" s="13" t="s">
        <v>1220</v>
      </c>
      <c r="H10" s="8" t="s">
        <v>1216</v>
      </c>
      <c r="I10" s="17" t="s">
        <v>1095</v>
      </c>
      <c r="J10" s="8" t="s">
        <v>31</v>
      </c>
    </row>
    <row r="11" spans="1:10" ht="17.25" customHeight="1">
      <c r="A11" s="13" t="s">
        <v>32</v>
      </c>
      <c r="B11" s="14">
        <v>187</v>
      </c>
      <c r="C11" s="15" t="s">
        <v>266</v>
      </c>
      <c r="D11" s="11" t="s">
        <v>606</v>
      </c>
      <c r="E11" s="16" t="s">
        <v>585</v>
      </c>
      <c r="F11" s="17" t="s">
        <v>118</v>
      </c>
      <c r="G11" s="13" t="s">
        <v>1221</v>
      </c>
      <c r="H11" s="8" t="s">
        <v>1114</v>
      </c>
      <c r="I11" s="17" t="s">
        <v>222</v>
      </c>
      <c r="J11" s="8" t="s">
        <v>39</v>
      </c>
    </row>
    <row r="12" spans="1:10" ht="17.25" customHeight="1">
      <c r="A12" s="13" t="s">
        <v>40</v>
      </c>
      <c r="B12" s="14">
        <v>143</v>
      </c>
      <c r="C12" s="15" t="s">
        <v>1179</v>
      </c>
      <c r="D12" s="11" t="s">
        <v>1180</v>
      </c>
      <c r="E12" s="16" t="s">
        <v>1181</v>
      </c>
      <c r="F12" s="17" t="s">
        <v>1182</v>
      </c>
      <c r="G12" s="13" t="s">
        <v>1126</v>
      </c>
      <c r="H12" s="8" t="s">
        <v>1222</v>
      </c>
      <c r="I12" s="17" t="s">
        <v>1185</v>
      </c>
      <c r="J12" s="8" t="s">
        <v>46</v>
      </c>
    </row>
    <row r="13" spans="1:10" ht="17.25" customHeight="1">
      <c r="A13" s="13" t="s">
        <v>47</v>
      </c>
      <c r="B13" s="14" t="s">
        <v>1223</v>
      </c>
      <c r="C13" s="15" t="s">
        <v>629</v>
      </c>
      <c r="D13" s="11" t="s">
        <v>630</v>
      </c>
      <c r="E13" s="16" t="s">
        <v>631</v>
      </c>
      <c r="F13" s="17" t="s">
        <v>43</v>
      </c>
      <c r="G13" s="13" t="s">
        <v>1224</v>
      </c>
      <c r="H13" s="8" t="s">
        <v>1122</v>
      </c>
      <c r="I13" s="17" t="s">
        <v>632</v>
      </c>
      <c r="J13" s="8" t="s">
        <v>54</v>
      </c>
    </row>
    <row r="14" spans="1:10" ht="17.25" customHeight="1">
      <c r="A14" s="14" t="s">
        <v>55</v>
      </c>
      <c r="B14" s="14">
        <v>154</v>
      </c>
      <c r="C14" s="15" t="s">
        <v>621</v>
      </c>
      <c r="D14" s="11" t="s">
        <v>622</v>
      </c>
      <c r="E14" s="16" t="s">
        <v>623</v>
      </c>
      <c r="F14" s="17" t="s">
        <v>190</v>
      </c>
      <c r="G14" s="13" t="s">
        <v>1122</v>
      </c>
      <c r="H14" s="8" t="s">
        <v>1126</v>
      </c>
      <c r="I14" s="17" t="s">
        <v>207</v>
      </c>
      <c r="J14" s="8" t="s">
        <v>62</v>
      </c>
    </row>
    <row r="15" spans="1:10" ht="24.75" customHeight="1">
      <c r="A15" s="13" t="s">
        <v>63</v>
      </c>
      <c r="B15" s="14">
        <v>40</v>
      </c>
      <c r="C15" s="15" t="s">
        <v>243</v>
      </c>
      <c r="D15" s="11" t="s">
        <v>1225</v>
      </c>
      <c r="E15" s="16" t="s">
        <v>1226</v>
      </c>
      <c r="F15" s="18" t="s">
        <v>1227</v>
      </c>
      <c r="G15" s="13" t="s">
        <v>1127</v>
      </c>
      <c r="H15" s="8"/>
      <c r="I15" s="17" t="s">
        <v>1228</v>
      </c>
      <c r="J15" s="8" t="s">
        <v>70</v>
      </c>
    </row>
    <row r="16" spans="1:10" ht="17.25" customHeight="1">
      <c r="A16" s="13" t="s">
        <v>71</v>
      </c>
      <c r="B16" s="14">
        <v>197</v>
      </c>
      <c r="C16" s="15" t="s">
        <v>643</v>
      </c>
      <c r="D16" s="11" t="s">
        <v>644</v>
      </c>
      <c r="E16" s="16" t="s">
        <v>1229</v>
      </c>
      <c r="F16" s="17" t="s">
        <v>487</v>
      </c>
      <c r="G16" s="13" t="s">
        <v>1230</v>
      </c>
      <c r="H16" s="8"/>
      <c r="I16" s="17" t="s">
        <v>564</v>
      </c>
      <c r="J16" s="8" t="s">
        <v>78</v>
      </c>
    </row>
    <row r="17" spans="1:10" ht="17.25" customHeight="1">
      <c r="A17" s="14" t="s">
        <v>78</v>
      </c>
      <c r="B17" s="14">
        <v>148</v>
      </c>
      <c r="C17" s="15" t="s">
        <v>284</v>
      </c>
      <c r="D17" s="11" t="s">
        <v>916</v>
      </c>
      <c r="E17" s="16" t="s">
        <v>225</v>
      </c>
      <c r="F17" s="17" t="s">
        <v>141</v>
      </c>
      <c r="G17" s="13" t="s">
        <v>1231</v>
      </c>
      <c r="H17" s="8"/>
      <c r="I17" s="17" t="s">
        <v>856</v>
      </c>
      <c r="J17" s="8" t="s">
        <v>71</v>
      </c>
    </row>
    <row r="18" spans="1:10" ht="17.25" customHeight="1">
      <c r="A18" s="13" t="s">
        <v>70</v>
      </c>
      <c r="B18" s="14">
        <v>139</v>
      </c>
      <c r="C18" s="15" t="s">
        <v>635</v>
      </c>
      <c r="D18" s="11" t="s">
        <v>636</v>
      </c>
      <c r="E18" s="16" t="s">
        <v>637</v>
      </c>
      <c r="F18" s="17" t="s">
        <v>168</v>
      </c>
      <c r="G18" s="13" t="s">
        <v>1232</v>
      </c>
      <c r="H18" s="8"/>
      <c r="I18" s="17" t="s">
        <v>639</v>
      </c>
      <c r="J18" s="8" t="s">
        <v>63</v>
      </c>
    </row>
    <row r="19" spans="1:10" ht="17.25" customHeight="1">
      <c r="A19" s="13" t="s">
        <v>62</v>
      </c>
      <c r="B19" s="14">
        <v>73</v>
      </c>
      <c r="C19" s="15" t="s">
        <v>1044</v>
      </c>
      <c r="D19" s="11" t="s">
        <v>1233</v>
      </c>
      <c r="E19" s="16" t="s">
        <v>1234</v>
      </c>
      <c r="F19" s="17" t="s">
        <v>3</v>
      </c>
      <c r="G19" s="13" t="s">
        <v>1235</v>
      </c>
      <c r="H19" s="8"/>
      <c r="I19" s="17" t="s">
        <v>443</v>
      </c>
      <c r="J19" s="8" t="s">
        <v>55</v>
      </c>
    </row>
    <row r="20" spans="1:10" ht="17.25" customHeight="1">
      <c r="A20" s="14" t="s">
        <v>54</v>
      </c>
      <c r="B20" s="14">
        <v>5</v>
      </c>
      <c r="C20" s="15" t="s">
        <v>928</v>
      </c>
      <c r="D20" s="11" t="s">
        <v>1236</v>
      </c>
      <c r="E20" s="16" t="s">
        <v>1237</v>
      </c>
      <c r="F20" s="17" t="s">
        <v>28</v>
      </c>
      <c r="G20" s="13" t="s">
        <v>1235</v>
      </c>
      <c r="H20" s="8"/>
      <c r="I20" s="17" t="s">
        <v>978</v>
      </c>
      <c r="J20" s="58" t="s">
        <v>162</v>
      </c>
    </row>
    <row r="21" spans="1:10" ht="17.25" customHeight="1">
      <c r="A21" s="13" t="s">
        <v>46</v>
      </c>
      <c r="B21" s="14">
        <v>52</v>
      </c>
      <c r="C21" s="15" t="s">
        <v>710</v>
      </c>
      <c r="D21" s="11" t="s">
        <v>609</v>
      </c>
      <c r="E21" s="16" t="s">
        <v>711</v>
      </c>
      <c r="F21" s="17" t="s">
        <v>3</v>
      </c>
      <c r="G21" s="13" t="s">
        <v>1238</v>
      </c>
      <c r="H21" s="8"/>
      <c r="I21" s="17" t="s">
        <v>712</v>
      </c>
      <c r="J21" s="58" t="s">
        <v>162</v>
      </c>
    </row>
    <row r="22" spans="1:10" ht="17.25" customHeight="1">
      <c r="A22" s="13" t="s">
        <v>39</v>
      </c>
      <c r="B22" s="14">
        <v>108</v>
      </c>
      <c r="C22" s="15" t="s">
        <v>284</v>
      </c>
      <c r="D22" s="11" t="s">
        <v>670</v>
      </c>
      <c r="E22" s="16" t="s">
        <v>671</v>
      </c>
      <c r="F22" s="17" t="s">
        <v>19</v>
      </c>
      <c r="G22" s="13" t="s">
        <v>1239</v>
      </c>
      <c r="H22" s="8"/>
      <c r="I22" s="17" t="s">
        <v>673</v>
      </c>
      <c r="J22" s="8" t="s">
        <v>47</v>
      </c>
    </row>
    <row r="23" spans="1:10" ht="17.25" customHeight="1">
      <c r="A23" s="14" t="s">
        <v>110</v>
      </c>
      <c r="B23" s="14">
        <v>168</v>
      </c>
      <c r="C23" s="15" t="s">
        <v>1240</v>
      </c>
      <c r="D23" s="11" t="s">
        <v>1241</v>
      </c>
      <c r="E23" s="16" t="s">
        <v>977</v>
      </c>
      <c r="F23" s="17" t="s">
        <v>107</v>
      </c>
      <c r="G23" s="13" t="s">
        <v>1242</v>
      </c>
      <c r="H23" s="8"/>
      <c r="I23" s="17" t="s">
        <v>1095</v>
      </c>
      <c r="J23" s="8" t="s">
        <v>40</v>
      </c>
    </row>
    <row r="24" spans="1:10" ht="17.25" customHeight="1">
      <c r="A24" s="13" t="s">
        <v>31</v>
      </c>
      <c r="B24" s="14" t="s">
        <v>1243</v>
      </c>
      <c r="C24" s="15" t="s">
        <v>1044</v>
      </c>
      <c r="D24" s="11" t="s">
        <v>1200</v>
      </c>
      <c r="E24" s="16" t="s">
        <v>1201</v>
      </c>
      <c r="F24" s="17" t="s">
        <v>107</v>
      </c>
      <c r="G24" s="13" t="s">
        <v>1244</v>
      </c>
      <c r="H24" s="8"/>
      <c r="I24" s="17" t="s">
        <v>494</v>
      </c>
      <c r="J24" s="8" t="s">
        <v>32</v>
      </c>
    </row>
    <row r="25" spans="1:10" ht="17.25" customHeight="1">
      <c r="A25" s="13" t="s">
        <v>121</v>
      </c>
      <c r="B25" s="14">
        <v>74</v>
      </c>
      <c r="C25" s="15" t="s">
        <v>701</v>
      </c>
      <c r="D25" s="11" t="s">
        <v>704</v>
      </c>
      <c r="E25" s="16" t="s">
        <v>705</v>
      </c>
      <c r="F25" s="17" t="s">
        <v>3</v>
      </c>
      <c r="G25" s="13" t="s">
        <v>1245</v>
      </c>
      <c r="H25" s="8"/>
      <c r="I25" s="17" t="s">
        <v>443</v>
      </c>
      <c r="J25" s="58" t="s">
        <v>162</v>
      </c>
    </row>
    <row r="26" spans="1:10" ht="17.25" customHeight="1">
      <c r="A26" s="14" t="s">
        <v>22</v>
      </c>
      <c r="B26" s="14">
        <v>69</v>
      </c>
      <c r="C26" s="15" t="s">
        <v>629</v>
      </c>
      <c r="D26" s="11" t="s">
        <v>377</v>
      </c>
      <c r="E26" s="16" t="s">
        <v>700</v>
      </c>
      <c r="F26" s="17" t="s">
        <v>3</v>
      </c>
      <c r="G26" s="13" t="s">
        <v>1132</v>
      </c>
      <c r="H26" s="8"/>
      <c r="I26" s="17" t="s">
        <v>443</v>
      </c>
      <c r="J26" s="58" t="s">
        <v>162</v>
      </c>
    </row>
    <row r="27" spans="1:10" ht="17.25" customHeight="1">
      <c r="A27" s="13" t="s">
        <v>132</v>
      </c>
      <c r="B27" s="14" t="s">
        <v>1246</v>
      </c>
      <c r="C27" s="15" t="s">
        <v>365</v>
      </c>
      <c r="D27" s="11" t="s">
        <v>1247</v>
      </c>
      <c r="E27" s="16" t="s">
        <v>1248</v>
      </c>
      <c r="F27" s="17" t="s">
        <v>107</v>
      </c>
      <c r="G27" s="13" t="s">
        <v>1249</v>
      </c>
      <c r="H27" s="8"/>
      <c r="I27" s="17" t="s">
        <v>1250</v>
      </c>
      <c r="J27" s="8" t="s">
        <v>23</v>
      </c>
    </row>
    <row r="28" spans="1:10" ht="17.25" customHeight="1">
      <c r="A28" s="13" t="s">
        <v>137</v>
      </c>
      <c r="B28" s="14">
        <v>19</v>
      </c>
      <c r="C28" s="15" t="s">
        <v>271</v>
      </c>
      <c r="D28" s="11" t="s">
        <v>1251</v>
      </c>
      <c r="E28" s="16" t="s">
        <v>1252</v>
      </c>
      <c r="F28" s="17" t="s">
        <v>28</v>
      </c>
      <c r="G28" s="13" t="s">
        <v>1253</v>
      </c>
      <c r="H28" s="8"/>
      <c r="I28" s="17" t="s">
        <v>1254</v>
      </c>
      <c r="J28" s="8" t="s">
        <v>15</v>
      </c>
    </row>
    <row r="29" spans="1:10" ht="17.25" customHeight="1">
      <c r="A29" s="14" t="s">
        <v>144</v>
      </c>
      <c r="B29" s="14">
        <v>166</v>
      </c>
      <c r="C29" s="15" t="s">
        <v>928</v>
      </c>
      <c r="D29" s="11" t="s">
        <v>1255</v>
      </c>
      <c r="E29" s="16" t="s">
        <v>1256</v>
      </c>
      <c r="F29" s="17" t="s">
        <v>107</v>
      </c>
      <c r="G29" s="13" t="s">
        <v>1257</v>
      </c>
      <c r="H29" s="8"/>
      <c r="I29" s="17" t="s">
        <v>1095</v>
      </c>
      <c r="J29" s="8"/>
    </row>
    <row r="30" spans="1:10" ht="17.25" customHeight="1">
      <c r="A30" s="13" t="s">
        <v>151</v>
      </c>
      <c r="B30" s="14">
        <v>126</v>
      </c>
      <c r="C30" s="15" t="s">
        <v>693</v>
      </c>
      <c r="D30" s="11" t="s">
        <v>694</v>
      </c>
      <c r="E30" s="16" t="s">
        <v>695</v>
      </c>
      <c r="F30" s="17" t="s">
        <v>93</v>
      </c>
      <c r="G30" s="13" t="s">
        <v>1258</v>
      </c>
      <c r="H30" s="8"/>
      <c r="I30" s="17" t="s">
        <v>95</v>
      </c>
      <c r="J30" s="8" t="s">
        <v>162</v>
      </c>
    </row>
    <row r="31" spans="1:10" ht="17.25" customHeight="1">
      <c r="A31" s="13"/>
      <c r="B31" s="14">
        <v>84</v>
      </c>
      <c r="C31" s="15" t="s">
        <v>608</v>
      </c>
      <c r="D31" s="11" t="s">
        <v>609</v>
      </c>
      <c r="E31" s="16" t="s">
        <v>610</v>
      </c>
      <c r="F31" s="17" t="s">
        <v>3</v>
      </c>
      <c r="G31" s="13" t="s">
        <v>1259</v>
      </c>
      <c r="H31" s="8"/>
      <c r="I31" s="17" t="s">
        <v>612</v>
      </c>
      <c r="J31" s="8" t="s">
        <v>270</v>
      </c>
    </row>
    <row r="32" spans="1:10" ht="17.25" customHeight="1">
      <c r="A32" s="13"/>
      <c r="B32" s="14" t="s">
        <v>1260</v>
      </c>
      <c r="C32" s="15" t="s">
        <v>212</v>
      </c>
      <c r="D32" s="11" t="s">
        <v>1261</v>
      </c>
      <c r="E32" s="16" t="s">
        <v>1262</v>
      </c>
      <c r="F32" s="17" t="s">
        <v>107</v>
      </c>
      <c r="G32" s="13" t="s">
        <v>160</v>
      </c>
      <c r="H32" s="8"/>
      <c r="I32" s="17" t="s">
        <v>1263</v>
      </c>
      <c r="J32" s="8"/>
    </row>
    <row r="33" spans="1:10" ht="17.25" customHeight="1">
      <c r="A33" s="13"/>
      <c r="B33" s="14">
        <v>109</v>
      </c>
      <c r="C33" s="15" t="s">
        <v>365</v>
      </c>
      <c r="D33" s="11" t="s">
        <v>1264</v>
      </c>
      <c r="E33" s="16" t="s">
        <v>1265</v>
      </c>
      <c r="F33" s="17" t="s">
        <v>19</v>
      </c>
      <c r="G33" s="13" t="s">
        <v>160</v>
      </c>
      <c r="H33" s="8"/>
      <c r="I33" s="17" t="s">
        <v>1266</v>
      </c>
      <c r="J33" s="8"/>
    </row>
    <row r="34" spans="1:10" ht="17.25" customHeight="1">
      <c r="A34" s="13"/>
      <c r="B34" s="14">
        <v>127</v>
      </c>
      <c r="C34" s="15" t="s">
        <v>243</v>
      </c>
      <c r="D34" s="11" t="s">
        <v>706</v>
      </c>
      <c r="E34" s="16" t="s">
        <v>707</v>
      </c>
      <c r="F34" s="17" t="s">
        <v>93</v>
      </c>
      <c r="G34" s="13" t="s">
        <v>160</v>
      </c>
      <c r="H34" s="8"/>
      <c r="I34" s="17" t="s">
        <v>95</v>
      </c>
      <c r="J34" s="8"/>
    </row>
    <row r="35" spans="1:10" ht="17.25" customHeight="1">
      <c r="A35" s="13"/>
      <c r="B35" s="14">
        <v>51</v>
      </c>
      <c r="C35" s="15" t="s">
        <v>406</v>
      </c>
      <c r="D35" s="11" t="s">
        <v>713</v>
      </c>
      <c r="E35" s="16" t="s">
        <v>714</v>
      </c>
      <c r="F35" s="17" t="s">
        <v>3</v>
      </c>
      <c r="G35" s="13" t="s">
        <v>160</v>
      </c>
      <c r="H35" s="8"/>
      <c r="I35" s="17" t="s">
        <v>712</v>
      </c>
      <c r="J35" s="8" t="s">
        <v>162</v>
      </c>
    </row>
    <row r="36" spans="1:10" ht="17.25" customHeight="1">
      <c r="A36" s="13"/>
      <c r="B36" s="14">
        <v>180</v>
      </c>
      <c r="C36" s="15" t="s">
        <v>951</v>
      </c>
      <c r="D36" s="11" t="s">
        <v>952</v>
      </c>
      <c r="E36" s="16" t="s">
        <v>562</v>
      </c>
      <c r="F36" s="17" t="s">
        <v>59</v>
      </c>
      <c r="G36" s="13" t="s">
        <v>160</v>
      </c>
      <c r="H36" s="8"/>
      <c r="I36" s="17" t="s">
        <v>837</v>
      </c>
      <c r="J36" s="8"/>
    </row>
    <row r="37" spans="1:10" ht="17.25" customHeight="1">
      <c r="A37" s="13"/>
      <c r="B37" s="14">
        <v>38</v>
      </c>
      <c r="C37" s="15" t="s">
        <v>397</v>
      </c>
      <c r="D37" s="11" t="s">
        <v>716</v>
      </c>
      <c r="E37" s="16" t="s">
        <v>717</v>
      </c>
      <c r="F37" s="17" t="s">
        <v>3</v>
      </c>
      <c r="G37" s="13" t="s">
        <v>160</v>
      </c>
      <c r="H37" s="8"/>
      <c r="I37" s="17" t="s">
        <v>612</v>
      </c>
      <c r="J37" s="8" t="s">
        <v>162</v>
      </c>
    </row>
    <row r="38" spans="1:10" ht="17.25" customHeight="1">
      <c r="A38" s="13"/>
      <c r="B38" s="14" t="s">
        <v>1267</v>
      </c>
      <c r="C38" s="15" t="s">
        <v>1268</v>
      </c>
      <c r="D38" s="11" t="s">
        <v>1269</v>
      </c>
      <c r="E38" s="16" t="s">
        <v>1270</v>
      </c>
      <c r="F38" s="17" t="s">
        <v>107</v>
      </c>
      <c r="G38" s="13" t="s">
        <v>160</v>
      </c>
      <c r="H38" s="8"/>
      <c r="I38" s="17" t="s">
        <v>1263</v>
      </c>
      <c r="J38" s="8"/>
    </row>
    <row r="39" spans="1:10" ht="17.25" customHeight="1">
      <c r="A39" s="13"/>
      <c r="B39" s="14">
        <v>192</v>
      </c>
      <c r="C39" s="15"/>
      <c r="D39" s="11"/>
      <c r="E39" s="16" t="s">
        <v>691</v>
      </c>
      <c r="F39" s="17" t="s">
        <v>351</v>
      </c>
      <c r="G39" s="13" t="s">
        <v>160</v>
      </c>
      <c r="H39" s="8"/>
      <c r="I39" s="17" t="s">
        <v>353</v>
      </c>
      <c r="J39" s="8"/>
    </row>
    <row r="40" spans="3:5" ht="15.75">
      <c r="C40" s="6"/>
      <c r="E40" s="3"/>
    </row>
    <row r="62" ht="12.75">
      <c r="C62" s="99"/>
    </row>
  </sheetData>
  <mergeCells count="2">
    <mergeCell ref="A1:H1"/>
    <mergeCell ref="A2:H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="85" zoomScaleNormal="85" workbookViewId="0" topLeftCell="A2">
      <selection activeCell="I23" sqref="I23"/>
    </sheetView>
  </sheetViews>
  <sheetFormatPr defaultColWidth="9.140625" defaultRowHeight="12.75"/>
  <cols>
    <col min="1" max="1" width="6.57421875" style="5" customWidth="1"/>
    <col min="2" max="2" width="6.140625" style="5" customWidth="1"/>
    <col min="3" max="3" width="11.57421875" style="5" customWidth="1"/>
    <col min="4" max="4" width="13.7109375" style="5" customWidth="1"/>
    <col min="5" max="5" width="7.7109375" style="5" customWidth="1"/>
    <col min="6" max="6" width="13.421875" style="5" customWidth="1"/>
    <col min="7" max="7" width="7.8515625" style="5" customWidth="1"/>
    <col min="8" max="8" width="23.140625" style="5" customWidth="1"/>
    <col min="9" max="9" width="5.140625" style="5" customWidth="1"/>
    <col min="10" max="16384" width="9.140625" style="5" customWidth="1"/>
  </cols>
  <sheetData>
    <row r="1" spans="1:8" s="3" customFormat="1" ht="20.25">
      <c r="A1" s="189" t="s">
        <v>0</v>
      </c>
      <c r="B1" s="189"/>
      <c r="C1" s="189"/>
      <c r="D1" s="189"/>
      <c r="E1" s="189"/>
      <c r="F1" s="189"/>
      <c r="G1" s="189"/>
      <c r="H1" s="2" t="s">
        <v>1</v>
      </c>
    </row>
    <row r="2" spans="1:8" s="3" customFormat="1" ht="20.25">
      <c r="A2" s="189" t="s">
        <v>2</v>
      </c>
      <c r="B2" s="189"/>
      <c r="C2" s="189"/>
      <c r="D2" s="189"/>
      <c r="E2" s="189"/>
      <c r="F2" s="189"/>
      <c r="G2" s="189"/>
      <c r="H2" s="4" t="s">
        <v>3</v>
      </c>
    </row>
    <row r="3" ht="8.25" customHeight="1"/>
    <row r="4" ht="15.75">
      <c r="C4" s="6" t="s">
        <v>4</v>
      </c>
    </row>
    <row r="5" spans="3:5" ht="15.75">
      <c r="C5" s="6" t="s">
        <v>986</v>
      </c>
      <c r="E5" s="3"/>
    </row>
    <row r="6" s="7" customFormat="1" ht="8.25" customHeight="1"/>
    <row r="7" spans="1:9" ht="12.75">
      <c r="A7" s="8" t="s">
        <v>6</v>
      </c>
      <c r="B7" s="9" t="s">
        <v>7</v>
      </c>
      <c r="C7" s="10" t="s">
        <v>8</v>
      </c>
      <c r="D7" s="11" t="s">
        <v>9</v>
      </c>
      <c r="E7" s="8" t="s">
        <v>10</v>
      </c>
      <c r="F7" s="8" t="s">
        <v>11</v>
      </c>
      <c r="G7" s="12" t="s">
        <v>596</v>
      </c>
      <c r="H7" s="8" t="s">
        <v>13</v>
      </c>
      <c r="I7" s="12" t="s">
        <v>14</v>
      </c>
    </row>
    <row r="8" spans="1:9" ht="18" customHeight="1">
      <c r="A8" s="13" t="s">
        <v>15</v>
      </c>
      <c r="B8" s="14">
        <v>144</v>
      </c>
      <c r="C8" s="15" t="s">
        <v>987</v>
      </c>
      <c r="D8" s="11" t="s">
        <v>988</v>
      </c>
      <c r="E8" s="16" t="s">
        <v>989</v>
      </c>
      <c r="F8" s="17" t="s">
        <v>36</v>
      </c>
      <c r="G8" s="8" t="s">
        <v>990</v>
      </c>
      <c r="H8" s="17" t="s">
        <v>991</v>
      </c>
      <c r="I8" s="8" t="s">
        <v>22</v>
      </c>
    </row>
    <row r="9" spans="1:9" ht="17.25" customHeight="1">
      <c r="A9" s="13" t="s">
        <v>23</v>
      </c>
      <c r="B9" s="14">
        <v>24</v>
      </c>
      <c r="C9" s="15" t="s">
        <v>25</v>
      </c>
      <c r="D9" s="11" t="s">
        <v>26</v>
      </c>
      <c r="E9" s="16" t="s">
        <v>992</v>
      </c>
      <c r="F9" s="17" t="s">
        <v>28</v>
      </c>
      <c r="G9" s="8" t="s">
        <v>993</v>
      </c>
      <c r="H9" s="17" t="s">
        <v>30</v>
      </c>
      <c r="I9" s="8" t="s">
        <v>31</v>
      </c>
    </row>
    <row r="10" spans="1:9" ht="18" customHeight="1">
      <c r="A10" s="13" t="s">
        <v>32</v>
      </c>
      <c r="B10" s="14">
        <v>47</v>
      </c>
      <c r="C10" s="15" t="s">
        <v>454</v>
      </c>
      <c r="D10" s="11" t="s">
        <v>808</v>
      </c>
      <c r="E10" s="16" t="s">
        <v>809</v>
      </c>
      <c r="F10" s="17" t="s">
        <v>3</v>
      </c>
      <c r="G10" s="8" t="s">
        <v>994</v>
      </c>
      <c r="H10" s="17" t="s">
        <v>811</v>
      </c>
      <c r="I10" s="8" t="s">
        <v>39</v>
      </c>
    </row>
    <row r="11" spans="1:9" ht="18" customHeight="1">
      <c r="A11" s="13" t="s">
        <v>40</v>
      </c>
      <c r="B11" s="14">
        <v>182</v>
      </c>
      <c r="C11" s="15" t="s">
        <v>33</v>
      </c>
      <c r="D11" s="11" t="s">
        <v>41</v>
      </c>
      <c r="E11" s="16" t="s">
        <v>42</v>
      </c>
      <c r="F11" s="17" t="s">
        <v>43</v>
      </c>
      <c r="G11" s="8" t="s">
        <v>995</v>
      </c>
      <c r="H11" s="17" t="s">
        <v>45</v>
      </c>
      <c r="I11" s="8" t="s">
        <v>46</v>
      </c>
    </row>
    <row r="12" spans="1:9" ht="18" customHeight="1">
      <c r="A12" s="13" t="s">
        <v>47</v>
      </c>
      <c r="B12" s="14">
        <v>145</v>
      </c>
      <c r="C12" s="15" t="s">
        <v>33</v>
      </c>
      <c r="D12" s="11" t="s">
        <v>34</v>
      </c>
      <c r="E12" s="16" t="s">
        <v>35</v>
      </c>
      <c r="F12" s="17" t="s">
        <v>36</v>
      </c>
      <c r="G12" s="8" t="s">
        <v>996</v>
      </c>
      <c r="H12" s="17" t="s">
        <v>38</v>
      </c>
      <c r="I12" s="8" t="s">
        <v>54</v>
      </c>
    </row>
    <row r="13" spans="1:9" ht="17.25" customHeight="1">
      <c r="A13" s="13" t="s">
        <v>55</v>
      </c>
      <c r="B13" s="14">
        <v>175</v>
      </c>
      <c r="C13" s="15" t="s">
        <v>829</v>
      </c>
      <c r="D13" s="11" t="s">
        <v>830</v>
      </c>
      <c r="E13" s="16" t="s">
        <v>997</v>
      </c>
      <c r="F13" s="17" t="s">
        <v>190</v>
      </c>
      <c r="G13" s="8" t="s">
        <v>998</v>
      </c>
      <c r="H13" s="17" t="s">
        <v>656</v>
      </c>
      <c r="I13" s="8" t="s">
        <v>62</v>
      </c>
    </row>
    <row r="14" spans="1:9" ht="18" customHeight="1">
      <c r="A14" s="13" t="s">
        <v>63</v>
      </c>
      <c r="B14" s="14">
        <v>79</v>
      </c>
      <c r="C14" s="15" t="s">
        <v>822</v>
      </c>
      <c r="D14" s="11" t="s">
        <v>823</v>
      </c>
      <c r="E14" s="16" t="s">
        <v>824</v>
      </c>
      <c r="F14" s="17" t="s">
        <v>3</v>
      </c>
      <c r="G14" s="8" t="s">
        <v>998</v>
      </c>
      <c r="H14" s="17" t="s">
        <v>443</v>
      </c>
      <c r="I14" s="8" t="s">
        <v>70</v>
      </c>
    </row>
    <row r="15" spans="1:9" ht="18" customHeight="1">
      <c r="A15" s="13" t="s">
        <v>71</v>
      </c>
      <c r="B15" s="13" t="s">
        <v>999</v>
      </c>
      <c r="C15" s="15" t="s">
        <v>100</v>
      </c>
      <c r="D15" s="11" t="s">
        <v>1000</v>
      </c>
      <c r="E15" s="16" t="s">
        <v>102</v>
      </c>
      <c r="F15" s="17" t="s">
        <v>51</v>
      </c>
      <c r="G15" s="8" t="s">
        <v>1001</v>
      </c>
      <c r="H15" s="17" t="s">
        <v>53</v>
      </c>
      <c r="I15" s="8" t="s">
        <v>78</v>
      </c>
    </row>
    <row r="16" spans="1:9" ht="17.25" customHeight="1">
      <c r="A16" s="13" t="s">
        <v>78</v>
      </c>
      <c r="B16" s="13">
        <v>123</v>
      </c>
      <c r="C16" s="15" t="s">
        <v>79</v>
      </c>
      <c r="D16" s="11" t="s">
        <v>80</v>
      </c>
      <c r="E16" s="16" t="s">
        <v>81</v>
      </c>
      <c r="F16" s="17" t="s">
        <v>51</v>
      </c>
      <c r="G16" s="8" t="s">
        <v>1002</v>
      </c>
      <c r="H16" s="17" t="s">
        <v>83</v>
      </c>
      <c r="I16" s="8" t="s">
        <v>71</v>
      </c>
    </row>
    <row r="17" spans="1:9" ht="17.25" customHeight="1">
      <c r="A17" s="13" t="s">
        <v>70</v>
      </c>
      <c r="B17" s="13">
        <v>198</v>
      </c>
      <c r="C17" s="15" t="s">
        <v>56</v>
      </c>
      <c r="D17" s="11" t="s">
        <v>57</v>
      </c>
      <c r="E17" s="16" t="s">
        <v>58</v>
      </c>
      <c r="F17" s="17" t="s">
        <v>59</v>
      </c>
      <c r="G17" s="8" t="s">
        <v>1003</v>
      </c>
      <c r="H17" s="17" t="s">
        <v>61</v>
      </c>
      <c r="I17" s="8" t="s">
        <v>63</v>
      </c>
    </row>
    <row r="18" spans="1:9" ht="17.25" customHeight="1">
      <c r="A18" s="13" t="s">
        <v>62</v>
      </c>
      <c r="B18" s="14">
        <v>32</v>
      </c>
      <c r="C18" s="15" t="s">
        <v>115</v>
      </c>
      <c r="D18" s="11" t="s">
        <v>116</v>
      </c>
      <c r="E18" s="16" t="s">
        <v>117</v>
      </c>
      <c r="F18" s="17" t="s">
        <v>118</v>
      </c>
      <c r="G18" s="8" t="s">
        <v>1004</v>
      </c>
      <c r="H18" s="17" t="s">
        <v>120</v>
      </c>
      <c r="I18" s="8" t="s">
        <v>55</v>
      </c>
    </row>
    <row r="19" spans="1:9" ht="17.25" customHeight="1">
      <c r="A19" s="13" t="s">
        <v>54</v>
      </c>
      <c r="B19" s="14">
        <v>124</v>
      </c>
      <c r="C19" s="15" t="s">
        <v>48</v>
      </c>
      <c r="D19" s="11" t="s">
        <v>49</v>
      </c>
      <c r="E19" s="16" t="s">
        <v>50</v>
      </c>
      <c r="F19" s="17" t="s">
        <v>51</v>
      </c>
      <c r="G19" s="8" t="s">
        <v>1005</v>
      </c>
      <c r="H19" s="17" t="s">
        <v>53</v>
      </c>
      <c r="I19" s="8" t="s">
        <v>47</v>
      </c>
    </row>
    <row r="20" spans="1:9" ht="17.25" customHeight="1">
      <c r="A20" s="13" t="s">
        <v>46</v>
      </c>
      <c r="B20" s="14">
        <v>173</v>
      </c>
      <c r="C20" s="15" t="s">
        <v>587</v>
      </c>
      <c r="D20" s="11" t="s">
        <v>838</v>
      </c>
      <c r="E20" s="16" t="s">
        <v>1006</v>
      </c>
      <c r="F20" s="17" t="s">
        <v>107</v>
      </c>
      <c r="G20" s="8" t="s">
        <v>1007</v>
      </c>
      <c r="H20" s="17" t="s">
        <v>656</v>
      </c>
      <c r="I20" s="8" t="s">
        <v>40</v>
      </c>
    </row>
    <row r="21" spans="1:9" ht="17.25" customHeight="1">
      <c r="A21" s="13" t="s">
        <v>39</v>
      </c>
      <c r="B21" s="14">
        <v>48</v>
      </c>
      <c r="C21" s="15" t="s">
        <v>862</v>
      </c>
      <c r="D21" s="11" t="s">
        <v>863</v>
      </c>
      <c r="E21" s="16" t="s">
        <v>864</v>
      </c>
      <c r="F21" s="17" t="s">
        <v>3</v>
      </c>
      <c r="G21" s="8" t="s">
        <v>1008</v>
      </c>
      <c r="H21" s="17" t="s">
        <v>314</v>
      </c>
      <c r="I21" s="8" t="s">
        <v>32</v>
      </c>
    </row>
    <row r="22" spans="1:9" ht="17.25" customHeight="1">
      <c r="A22" s="13" t="s">
        <v>110</v>
      </c>
      <c r="B22" s="14" t="s">
        <v>1009</v>
      </c>
      <c r="C22" s="15" t="s">
        <v>1010</v>
      </c>
      <c r="D22" s="11" t="s">
        <v>73</v>
      </c>
      <c r="E22" s="16" t="s">
        <v>74</v>
      </c>
      <c r="F22" s="17" t="s">
        <v>1011</v>
      </c>
      <c r="G22" s="8" t="s">
        <v>1012</v>
      </c>
      <c r="H22" s="17" t="s">
        <v>164</v>
      </c>
      <c r="I22" s="8" t="s">
        <v>23</v>
      </c>
    </row>
    <row r="23" spans="1:9" ht="17.25" customHeight="1">
      <c r="A23" s="13" t="s">
        <v>31</v>
      </c>
      <c r="B23" s="14">
        <v>111</v>
      </c>
      <c r="C23" s="15" t="s">
        <v>64</v>
      </c>
      <c r="D23" s="11" t="s">
        <v>65</v>
      </c>
      <c r="E23" s="16" t="s">
        <v>66</v>
      </c>
      <c r="F23" s="17" t="s">
        <v>67</v>
      </c>
      <c r="G23" s="8" t="s">
        <v>1013</v>
      </c>
      <c r="H23" s="17" t="s">
        <v>69</v>
      </c>
      <c r="I23" s="58" t="s">
        <v>15</v>
      </c>
    </row>
    <row r="24" spans="1:9" ht="17.25" customHeight="1">
      <c r="A24" s="13" t="s">
        <v>121</v>
      </c>
      <c r="B24" s="14" t="s">
        <v>1014</v>
      </c>
      <c r="C24" s="15" t="s">
        <v>126</v>
      </c>
      <c r="D24" s="11" t="s">
        <v>127</v>
      </c>
      <c r="E24" s="16" t="s">
        <v>128</v>
      </c>
      <c r="F24" s="17" t="s">
        <v>129</v>
      </c>
      <c r="G24" s="8" t="s">
        <v>1015</v>
      </c>
      <c r="H24" s="17" t="s">
        <v>1016</v>
      </c>
      <c r="I24" s="8" t="s">
        <v>1348</v>
      </c>
    </row>
    <row r="25" spans="1:9" ht="17.25" customHeight="1">
      <c r="A25" s="13" t="s">
        <v>22</v>
      </c>
      <c r="B25" s="14">
        <v>25</v>
      </c>
      <c r="C25" s="15" t="s">
        <v>174</v>
      </c>
      <c r="D25" s="11" t="s">
        <v>175</v>
      </c>
      <c r="E25" s="16" t="s">
        <v>176</v>
      </c>
      <c r="F25" s="17" t="s">
        <v>28</v>
      </c>
      <c r="G25" s="8" t="s">
        <v>1017</v>
      </c>
      <c r="H25" s="17" t="s">
        <v>30</v>
      </c>
      <c r="I25" s="8"/>
    </row>
    <row r="26" spans="1:9" ht="18" customHeight="1">
      <c r="A26" s="13" t="s">
        <v>132</v>
      </c>
      <c r="B26" s="14" t="s">
        <v>579</v>
      </c>
      <c r="C26" s="15" t="s">
        <v>84</v>
      </c>
      <c r="D26" s="11" t="s">
        <v>85</v>
      </c>
      <c r="E26" s="16" t="s">
        <v>86</v>
      </c>
      <c r="F26" s="17" t="s">
        <v>87</v>
      </c>
      <c r="G26" s="8" t="s">
        <v>1018</v>
      </c>
      <c r="H26" s="17" t="s">
        <v>89</v>
      </c>
      <c r="I26" s="8"/>
    </row>
    <row r="27" spans="1:9" ht="17.25" customHeight="1">
      <c r="A27" s="13" t="s">
        <v>137</v>
      </c>
      <c r="B27" s="14">
        <v>112</v>
      </c>
      <c r="C27" s="15" t="s">
        <v>133</v>
      </c>
      <c r="D27" s="11" t="s">
        <v>1019</v>
      </c>
      <c r="E27" s="16" t="s">
        <v>384</v>
      </c>
      <c r="F27" s="17" t="s">
        <v>19</v>
      </c>
      <c r="G27" s="8" t="s">
        <v>1020</v>
      </c>
      <c r="H27" s="17" t="s">
        <v>1021</v>
      </c>
      <c r="I27" s="8"/>
    </row>
    <row r="28" spans="1:9" ht="17.25" customHeight="1">
      <c r="A28" s="13" t="s">
        <v>144</v>
      </c>
      <c r="B28" s="14" t="s">
        <v>1022</v>
      </c>
      <c r="C28" s="15" t="s">
        <v>1023</v>
      </c>
      <c r="D28" s="11" t="s">
        <v>1024</v>
      </c>
      <c r="E28" s="16" t="s">
        <v>631</v>
      </c>
      <c r="F28" s="17" t="s">
        <v>509</v>
      </c>
      <c r="G28" s="8" t="s">
        <v>1025</v>
      </c>
      <c r="H28" s="17" t="s">
        <v>1026</v>
      </c>
      <c r="I28" s="8"/>
    </row>
    <row r="29" spans="1:9" ht="17.25" customHeight="1">
      <c r="A29" s="13" t="s">
        <v>151</v>
      </c>
      <c r="B29" s="14">
        <v>102</v>
      </c>
      <c r="C29" s="15" t="s">
        <v>293</v>
      </c>
      <c r="D29" s="11" t="s">
        <v>294</v>
      </c>
      <c r="E29" s="16" t="s">
        <v>295</v>
      </c>
      <c r="F29" s="17" t="s">
        <v>148</v>
      </c>
      <c r="G29" s="8" t="s">
        <v>1027</v>
      </c>
      <c r="H29" s="17" t="s">
        <v>150</v>
      </c>
      <c r="I29" s="8"/>
    </row>
    <row r="30" spans="1:9" ht="17.25" customHeight="1">
      <c r="A30" s="13" t="s">
        <v>684</v>
      </c>
      <c r="B30" s="14">
        <v>154</v>
      </c>
      <c r="C30" s="15" t="s">
        <v>516</v>
      </c>
      <c r="D30" s="11" t="s">
        <v>845</v>
      </c>
      <c r="E30" s="16" t="s">
        <v>846</v>
      </c>
      <c r="F30" s="17" t="s">
        <v>168</v>
      </c>
      <c r="G30" s="8" t="s">
        <v>1028</v>
      </c>
      <c r="H30" s="17" t="s">
        <v>639</v>
      </c>
      <c r="I30" s="8"/>
    </row>
    <row r="31" spans="1:9" ht="17.25" customHeight="1">
      <c r="A31" s="13" t="s">
        <v>24</v>
      </c>
      <c r="B31" s="14">
        <v>139</v>
      </c>
      <c r="C31" s="15" t="s">
        <v>90</v>
      </c>
      <c r="D31" s="11" t="s">
        <v>91</v>
      </c>
      <c r="E31" s="16" t="s">
        <v>92</v>
      </c>
      <c r="F31" s="17" t="s">
        <v>93</v>
      </c>
      <c r="G31" s="8" t="s">
        <v>1029</v>
      </c>
      <c r="H31" s="17" t="s">
        <v>95</v>
      </c>
      <c r="I31" s="8"/>
    </row>
    <row r="32" spans="1:9" ht="17.25" customHeight="1">
      <c r="A32" s="13" t="s">
        <v>544</v>
      </c>
      <c r="B32" s="14">
        <v>11</v>
      </c>
      <c r="C32" s="15" t="s">
        <v>96</v>
      </c>
      <c r="D32" s="11" t="s">
        <v>97</v>
      </c>
      <c r="E32" s="16" t="s">
        <v>98</v>
      </c>
      <c r="F32" s="17" t="s">
        <v>28</v>
      </c>
      <c r="G32" s="8" t="s">
        <v>1030</v>
      </c>
      <c r="H32" s="17" t="s">
        <v>30</v>
      </c>
      <c r="I32" s="8"/>
    </row>
    <row r="33" spans="1:9" ht="17.25" customHeight="1">
      <c r="A33" s="13" t="s">
        <v>547</v>
      </c>
      <c r="B33" s="14" t="s">
        <v>1031</v>
      </c>
      <c r="C33" s="15" t="s">
        <v>111</v>
      </c>
      <c r="D33" s="11" t="s">
        <v>112</v>
      </c>
      <c r="E33" s="16" t="s">
        <v>113</v>
      </c>
      <c r="F33" s="17" t="s">
        <v>93</v>
      </c>
      <c r="G33" s="8" t="s">
        <v>1032</v>
      </c>
      <c r="H33" s="17" t="s">
        <v>95</v>
      </c>
      <c r="I33" s="8"/>
    </row>
    <row r="34" spans="1:9" ht="17.25" customHeight="1">
      <c r="A34" s="13" t="s">
        <v>369</v>
      </c>
      <c r="B34" s="14" t="s">
        <v>1033</v>
      </c>
      <c r="C34" s="15" t="s">
        <v>587</v>
      </c>
      <c r="D34" s="11" t="s">
        <v>868</v>
      </c>
      <c r="E34" s="16" t="s">
        <v>869</v>
      </c>
      <c r="F34" s="17" t="s">
        <v>226</v>
      </c>
      <c r="G34" s="8" t="s">
        <v>1034</v>
      </c>
      <c r="H34" s="17" t="s">
        <v>871</v>
      </c>
      <c r="I34" s="8"/>
    </row>
    <row r="35" spans="1:9" ht="18" customHeight="1">
      <c r="A35" s="13"/>
      <c r="B35" s="14">
        <v>177</v>
      </c>
      <c r="C35" s="15" t="s">
        <v>96</v>
      </c>
      <c r="D35" s="11" t="s">
        <v>1035</v>
      </c>
      <c r="E35" s="16" t="s">
        <v>35</v>
      </c>
      <c r="F35" s="17" t="s">
        <v>107</v>
      </c>
      <c r="G35" s="8" t="s">
        <v>160</v>
      </c>
      <c r="H35" s="17" t="s">
        <v>319</v>
      </c>
      <c r="I35" s="8"/>
    </row>
  </sheetData>
  <mergeCells count="2">
    <mergeCell ref="A1:G1"/>
    <mergeCell ref="A2:G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6">
      <selection activeCell="K18" sqref="K18"/>
    </sheetView>
  </sheetViews>
  <sheetFormatPr defaultColWidth="9.140625" defaultRowHeight="12.75"/>
  <cols>
    <col min="1" max="1" width="6.57421875" style="5" customWidth="1"/>
    <col min="2" max="2" width="6.140625" style="5" customWidth="1"/>
    <col min="3" max="3" width="11.57421875" style="5" customWidth="1"/>
    <col min="4" max="4" width="13.7109375" style="5" customWidth="1"/>
    <col min="5" max="5" width="7.7109375" style="5" customWidth="1"/>
    <col min="6" max="6" width="13.421875" style="5" customWidth="1"/>
    <col min="7" max="7" width="4.7109375" style="5" customWidth="1"/>
    <col min="8" max="8" width="7.8515625" style="5" customWidth="1"/>
    <col min="9" max="9" width="21.57421875" style="5" customWidth="1"/>
    <col min="10" max="10" width="3.8515625" style="5" customWidth="1"/>
    <col min="11" max="16384" width="9.140625" style="5" customWidth="1"/>
  </cols>
  <sheetData>
    <row r="1" spans="1:9" s="3" customFormat="1" ht="20.25">
      <c r="A1" s="189" t="s">
        <v>0</v>
      </c>
      <c r="B1" s="189"/>
      <c r="C1" s="189"/>
      <c r="D1" s="189"/>
      <c r="E1" s="189"/>
      <c r="F1" s="189"/>
      <c r="G1" s="189"/>
      <c r="H1" s="189"/>
      <c r="I1" s="2" t="s">
        <v>1</v>
      </c>
    </row>
    <row r="2" spans="1:9" s="3" customFormat="1" ht="20.25">
      <c r="A2" s="189" t="s">
        <v>2</v>
      </c>
      <c r="B2" s="189"/>
      <c r="C2" s="189"/>
      <c r="D2" s="189"/>
      <c r="E2" s="189"/>
      <c r="F2" s="189"/>
      <c r="G2" s="189"/>
      <c r="H2" s="189"/>
      <c r="I2" s="4" t="s">
        <v>3</v>
      </c>
    </row>
    <row r="3" ht="8.25" customHeight="1"/>
    <row r="4" ht="15.75">
      <c r="C4" s="6" t="s">
        <v>186</v>
      </c>
    </row>
    <row r="5" spans="3:5" ht="15.75">
      <c r="C5" s="6" t="s">
        <v>5</v>
      </c>
      <c r="E5" s="3"/>
    </row>
    <row r="6" s="7" customFormat="1" ht="8.25" customHeight="1"/>
    <row r="7" spans="1:10" ht="12.75">
      <c r="A7" s="8" t="s">
        <v>6</v>
      </c>
      <c r="B7" s="9" t="s">
        <v>7</v>
      </c>
      <c r="C7" s="10" t="s">
        <v>8</v>
      </c>
      <c r="D7" s="11" t="s">
        <v>9</v>
      </c>
      <c r="E7" s="8" t="s">
        <v>10</v>
      </c>
      <c r="F7" s="8" t="s">
        <v>11</v>
      </c>
      <c r="G7" s="12"/>
      <c r="H7" s="12" t="s">
        <v>12</v>
      </c>
      <c r="I7" s="8" t="s">
        <v>13</v>
      </c>
      <c r="J7" s="12" t="s">
        <v>14</v>
      </c>
    </row>
    <row r="8" spans="1:10" ht="22.5">
      <c r="A8" s="13" t="s">
        <v>15</v>
      </c>
      <c r="B8" s="14">
        <v>153</v>
      </c>
      <c r="C8" s="15" t="s">
        <v>187</v>
      </c>
      <c r="D8" s="11" t="s">
        <v>188</v>
      </c>
      <c r="E8" s="16" t="s">
        <v>189</v>
      </c>
      <c r="F8" s="17" t="s">
        <v>190</v>
      </c>
      <c r="G8" s="13"/>
      <c r="H8" s="8" t="s">
        <v>191</v>
      </c>
      <c r="I8" s="18" t="s">
        <v>192</v>
      </c>
      <c r="J8" s="8" t="s">
        <v>22</v>
      </c>
    </row>
    <row r="9" spans="1:10" ht="17.25" customHeight="1">
      <c r="A9" s="13" t="s">
        <v>23</v>
      </c>
      <c r="B9" s="14">
        <v>121</v>
      </c>
      <c r="C9" s="15" t="s">
        <v>193</v>
      </c>
      <c r="D9" s="11" t="s">
        <v>194</v>
      </c>
      <c r="E9" s="16" t="s">
        <v>195</v>
      </c>
      <c r="F9" s="17" t="s">
        <v>129</v>
      </c>
      <c r="G9" s="13"/>
      <c r="H9" s="8" t="s">
        <v>196</v>
      </c>
      <c r="I9" s="17" t="s">
        <v>197</v>
      </c>
      <c r="J9" s="8" t="s">
        <v>31</v>
      </c>
    </row>
    <row r="10" spans="1:10" ht="17.25" customHeight="1">
      <c r="A10" s="13" t="s">
        <v>32</v>
      </c>
      <c r="B10" s="14">
        <v>133</v>
      </c>
      <c r="C10" s="15" t="s">
        <v>198</v>
      </c>
      <c r="D10" s="11" t="s">
        <v>199</v>
      </c>
      <c r="E10" s="16" t="s">
        <v>200</v>
      </c>
      <c r="F10" s="17" t="s">
        <v>36</v>
      </c>
      <c r="G10" s="13"/>
      <c r="H10" s="8" t="s">
        <v>201</v>
      </c>
      <c r="I10" s="17" t="s">
        <v>202</v>
      </c>
      <c r="J10" s="8" t="s">
        <v>39</v>
      </c>
    </row>
    <row r="11" spans="1:10" ht="17.25" customHeight="1">
      <c r="A11" s="13" t="s">
        <v>40</v>
      </c>
      <c r="B11" s="14">
        <v>158</v>
      </c>
      <c r="C11" s="15" t="s">
        <v>203</v>
      </c>
      <c r="D11" s="11" t="s">
        <v>204</v>
      </c>
      <c r="E11" s="16" t="s">
        <v>205</v>
      </c>
      <c r="F11" s="17" t="s">
        <v>190</v>
      </c>
      <c r="G11" s="13"/>
      <c r="H11" s="8" t="s">
        <v>206</v>
      </c>
      <c r="I11" s="17" t="s">
        <v>207</v>
      </c>
      <c r="J11" s="8" t="s">
        <v>46</v>
      </c>
    </row>
    <row r="12" spans="1:10" ht="18" customHeight="1">
      <c r="A12" s="13" t="s">
        <v>47</v>
      </c>
      <c r="B12" s="14">
        <v>100</v>
      </c>
      <c r="C12" s="15" t="s">
        <v>208</v>
      </c>
      <c r="D12" s="11" t="s">
        <v>209</v>
      </c>
      <c r="E12" s="16" t="s">
        <v>210</v>
      </c>
      <c r="F12" s="17" t="s">
        <v>148</v>
      </c>
      <c r="G12" s="13"/>
      <c r="H12" s="8" t="s">
        <v>211</v>
      </c>
      <c r="I12" s="17" t="s">
        <v>150</v>
      </c>
      <c r="J12" s="8" t="s">
        <v>54</v>
      </c>
    </row>
    <row r="13" spans="1:10" ht="17.25" customHeight="1">
      <c r="A13" s="13" t="s">
        <v>55</v>
      </c>
      <c r="B13" s="14">
        <v>113</v>
      </c>
      <c r="C13" s="15" t="s">
        <v>212</v>
      </c>
      <c r="D13" s="11" t="s">
        <v>213</v>
      </c>
      <c r="E13" s="16" t="s">
        <v>214</v>
      </c>
      <c r="F13" s="17" t="s">
        <v>215</v>
      </c>
      <c r="G13" s="13"/>
      <c r="H13" s="8" t="s">
        <v>216</v>
      </c>
      <c r="I13" s="17" t="s">
        <v>217</v>
      </c>
      <c r="J13" s="8" t="s">
        <v>62</v>
      </c>
    </row>
    <row r="14" spans="1:10" ht="17.25" customHeight="1">
      <c r="A14" s="13" t="s">
        <v>63</v>
      </c>
      <c r="B14" s="20">
        <v>189</v>
      </c>
      <c r="C14" s="21" t="s">
        <v>218</v>
      </c>
      <c r="D14" s="22" t="s">
        <v>219</v>
      </c>
      <c r="E14" s="23" t="s">
        <v>220</v>
      </c>
      <c r="F14" s="24" t="s">
        <v>118</v>
      </c>
      <c r="G14" s="25"/>
      <c r="H14" s="26" t="s">
        <v>221</v>
      </c>
      <c r="I14" s="24" t="s">
        <v>222</v>
      </c>
      <c r="J14" s="8" t="s">
        <v>70</v>
      </c>
    </row>
    <row r="15" spans="1:10" ht="15.75" customHeight="1">
      <c r="A15" s="13" t="s">
        <v>71</v>
      </c>
      <c r="B15" s="14">
        <v>114</v>
      </c>
      <c r="C15" s="15" t="s">
        <v>223</v>
      </c>
      <c r="D15" s="11" t="s">
        <v>224</v>
      </c>
      <c r="E15" s="16" t="s">
        <v>225</v>
      </c>
      <c r="F15" s="17" t="s">
        <v>226</v>
      </c>
      <c r="G15" s="13"/>
      <c r="H15" s="8" t="s">
        <v>227</v>
      </c>
      <c r="I15" s="17" t="s">
        <v>228</v>
      </c>
      <c r="J15" s="8" t="s">
        <v>78</v>
      </c>
    </row>
    <row r="16" spans="1:10" ht="15.75" customHeight="1">
      <c r="A16" s="13" t="s">
        <v>78</v>
      </c>
      <c r="B16" s="14">
        <v>195</v>
      </c>
      <c r="C16" s="15" t="s">
        <v>229</v>
      </c>
      <c r="D16" s="11" t="s">
        <v>230</v>
      </c>
      <c r="E16" s="16" t="s">
        <v>231</v>
      </c>
      <c r="F16" s="17" t="s">
        <v>232</v>
      </c>
      <c r="G16" s="13"/>
      <c r="H16" s="8" t="s">
        <v>233</v>
      </c>
      <c r="I16" s="17" t="s">
        <v>234</v>
      </c>
      <c r="J16" s="8" t="s">
        <v>71</v>
      </c>
    </row>
    <row r="17" spans="1:10" ht="17.25" customHeight="1">
      <c r="A17" s="13" t="s">
        <v>70</v>
      </c>
      <c r="B17" s="14">
        <v>132</v>
      </c>
      <c r="C17" s="15" t="s">
        <v>235</v>
      </c>
      <c r="D17" s="11" t="s">
        <v>236</v>
      </c>
      <c r="E17" s="16" t="s">
        <v>237</v>
      </c>
      <c r="F17" s="17" t="s">
        <v>36</v>
      </c>
      <c r="G17" s="13"/>
      <c r="H17" s="8" t="s">
        <v>238</v>
      </c>
      <c r="I17" s="17" t="s">
        <v>239</v>
      </c>
      <c r="J17" s="8" t="s">
        <v>63</v>
      </c>
    </row>
    <row r="18" spans="1:10" ht="17.25" customHeight="1">
      <c r="A18" s="13" t="s">
        <v>62</v>
      </c>
      <c r="B18" s="14">
        <v>141</v>
      </c>
      <c r="C18" s="15" t="s">
        <v>203</v>
      </c>
      <c r="D18" s="11" t="s">
        <v>240</v>
      </c>
      <c r="E18" s="16" t="s">
        <v>241</v>
      </c>
      <c r="F18" s="17" t="s">
        <v>168</v>
      </c>
      <c r="G18" s="13"/>
      <c r="H18" s="8" t="s">
        <v>242</v>
      </c>
      <c r="I18" s="17" t="s">
        <v>169</v>
      </c>
      <c r="J18" s="58" t="s">
        <v>162</v>
      </c>
    </row>
    <row r="19" spans="1:10" ht="17.25" customHeight="1">
      <c r="A19" s="13" t="s">
        <v>54</v>
      </c>
      <c r="B19" s="14">
        <v>123</v>
      </c>
      <c r="C19" s="15" t="s">
        <v>243</v>
      </c>
      <c r="D19" s="11" t="s">
        <v>244</v>
      </c>
      <c r="E19" s="16" t="s">
        <v>245</v>
      </c>
      <c r="F19" s="17" t="s">
        <v>129</v>
      </c>
      <c r="G19" s="13"/>
      <c r="H19" s="8" t="s">
        <v>246</v>
      </c>
      <c r="I19" s="17" t="s">
        <v>197</v>
      </c>
      <c r="J19" s="8" t="s">
        <v>55</v>
      </c>
    </row>
    <row r="20" spans="1:10" ht="17.25" customHeight="1">
      <c r="A20" s="13" t="s">
        <v>46</v>
      </c>
      <c r="B20" s="14">
        <v>104</v>
      </c>
      <c r="C20" s="15" t="s">
        <v>247</v>
      </c>
      <c r="D20" s="11" t="s">
        <v>248</v>
      </c>
      <c r="E20" s="16" t="s">
        <v>249</v>
      </c>
      <c r="F20" s="17" t="s">
        <v>250</v>
      </c>
      <c r="G20" s="13"/>
      <c r="H20" s="8" t="s">
        <v>251</v>
      </c>
      <c r="I20" s="17" t="s">
        <v>252</v>
      </c>
      <c r="J20" s="26" t="s">
        <v>47</v>
      </c>
    </row>
    <row r="21" spans="1:10" ht="18" customHeight="1">
      <c r="A21" s="13" t="s">
        <v>39</v>
      </c>
      <c r="B21" s="14">
        <v>196</v>
      </c>
      <c r="C21" s="15" t="s">
        <v>253</v>
      </c>
      <c r="D21" s="11" t="s">
        <v>254</v>
      </c>
      <c r="E21" s="16" t="s">
        <v>255</v>
      </c>
      <c r="F21" s="17" t="s">
        <v>232</v>
      </c>
      <c r="G21" s="13"/>
      <c r="H21" s="8" t="s">
        <v>256</v>
      </c>
      <c r="I21" s="17" t="s">
        <v>234</v>
      </c>
      <c r="J21" s="8" t="s">
        <v>40</v>
      </c>
    </row>
    <row r="22" spans="1:10" ht="17.25" customHeight="1">
      <c r="A22" s="13" t="s">
        <v>110</v>
      </c>
      <c r="B22" s="14">
        <v>140</v>
      </c>
      <c r="C22" s="15" t="s">
        <v>257</v>
      </c>
      <c r="D22" s="11" t="s">
        <v>258</v>
      </c>
      <c r="E22" s="16" t="s">
        <v>259</v>
      </c>
      <c r="F22" s="17" t="s">
        <v>168</v>
      </c>
      <c r="G22" s="13"/>
      <c r="H22" s="8" t="s">
        <v>260</v>
      </c>
      <c r="I22" s="17" t="s">
        <v>169</v>
      </c>
      <c r="J22" s="26" t="s">
        <v>32</v>
      </c>
    </row>
    <row r="23" spans="1:10" ht="17.25" customHeight="1">
      <c r="A23" s="13" t="s">
        <v>31</v>
      </c>
      <c r="B23" s="14">
        <v>112</v>
      </c>
      <c r="C23" s="15" t="s">
        <v>261</v>
      </c>
      <c r="D23" s="11" t="s">
        <v>262</v>
      </c>
      <c r="E23" s="16" t="s">
        <v>263</v>
      </c>
      <c r="F23" s="17" t="s">
        <v>51</v>
      </c>
      <c r="G23" s="13"/>
      <c r="H23" s="8" t="s">
        <v>264</v>
      </c>
      <c r="I23" s="17" t="s">
        <v>53</v>
      </c>
      <c r="J23" s="8" t="s">
        <v>23</v>
      </c>
    </row>
    <row r="24" spans="1:10" ht="17.25" customHeight="1">
      <c r="A24" s="25" t="s">
        <v>265</v>
      </c>
      <c r="B24" s="27">
        <v>125</v>
      </c>
      <c r="C24" s="28" t="s">
        <v>266</v>
      </c>
      <c r="D24" s="29" t="s">
        <v>267</v>
      </c>
      <c r="E24" s="30" t="s">
        <v>268</v>
      </c>
      <c r="F24" s="31" t="s">
        <v>129</v>
      </c>
      <c r="G24" s="32"/>
      <c r="H24" s="33" t="s">
        <v>269</v>
      </c>
      <c r="I24" s="31" t="s">
        <v>197</v>
      </c>
      <c r="J24" s="26" t="s">
        <v>270</v>
      </c>
    </row>
    <row r="25" spans="1:10" ht="17.25" customHeight="1">
      <c r="A25" s="25" t="s">
        <v>265</v>
      </c>
      <c r="B25" s="14">
        <v>124</v>
      </c>
      <c r="C25" s="15" t="s">
        <v>271</v>
      </c>
      <c r="D25" s="11" t="s">
        <v>267</v>
      </c>
      <c r="E25" s="16" t="s">
        <v>268</v>
      </c>
      <c r="F25" s="17" t="s">
        <v>129</v>
      </c>
      <c r="G25" s="13"/>
      <c r="H25" s="8" t="s">
        <v>272</v>
      </c>
      <c r="I25" s="17" t="s">
        <v>197</v>
      </c>
      <c r="J25" s="8" t="s">
        <v>270</v>
      </c>
    </row>
    <row r="26" spans="1:10" ht="18" customHeight="1">
      <c r="A26" s="13"/>
      <c r="B26" s="14">
        <v>72</v>
      </c>
      <c r="C26" s="15" t="s">
        <v>218</v>
      </c>
      <c r="D26" s="11" t="s">
        <v>273</v>
      </c>
      <c r="E26" s="16" t="s">
        <v>274</v>
      </c>
      <c r="F26" s="17" t="s">
        <v>3</v>
      </c>
      <c r="G26" s="13"/>
      <c r="H26" s="8" t="s">
        <v>160</v>
      </c>
      <c r="I26" s="18" t="s">
        <v>275</v>
      </c>
      <c r="J26" s="8" t="s">
        <v>162</v>
      </c>
    </row>
    <row r="27" spans="1:10" ht="17.25" customHeight="1">
      <c r="A27" s="13"/>
      <c r="B27" s="14">
        <v>102</v>
      </c>
      <c r="C27" s="15" t="s">
        <v>276</v>
      </c>
      <c r="D27" s="11" t="s">
        <v>277</v>
      </c>
      <c r="E27" s="16" t="s">
        <v>278</v>
      </c>
      <c r="F27" s="17" t="s">
        <v>148</v>
      </c>
      <c r="G27" s="13"/>
      <c r="H27" s="8" t="s">
        <v>160</v>
      </c>
      <c r="I27" s="17" t="s">
        <v>279</v>
      </c>
      <c r="J27" s="13"/>
    </row>
    <row r="28" spans="1:10" ht="17.25" customHeight="1">
      <c r="A28" s="13"/>
      <c r="B28" s="14">
        <v>169</v>
      </c>
      <c r="C28" s="15" t="s">
        <v>266</v>
      </c>
      <c r="D28" s="11" t="s">
        <v>280</v>
      </c>
      <c r="E28" s="16" t="s">
        <v>281</v>
      </c>
      <c r="F28" s="17" t="s">
        <v>282</v>
      </c>
      <c r="G28" s="13"/>
      <c r="H28" s="8" t="s">
        <v>160</v>
      </c>
      <c r="I28" s="18" t="s">
        <v>283</v>
      </c>
      <c r="J28" s="13"/>
    </row>
    <row r="29" spans="1:10" ht="17.25" customHeight="1">
      <c r="A29" s="13"/>
      <c r="B29" s="14">
        <v>191</v>
      </c>
      <c r="C29" s="15" t="s">
        <v>284</v>
      </c>
      <c r="D29" s="11" t="s">
        <v>285</v>
      </c>
      <c r="E29" s="16" t="s">
        <v>286</v>
      </c>
      <c r="F29" s="17" t="s">
        <v>118</v>
      </c>
      <c r="G29" s="13"/>
      <c r="H29" s="8" t="s">
        <v>160</v>
      </c>
      <c r="I29" s="17" t="s">
        <v>287</v>
      </c>
      <c r="J29" s="13"/>
    </row>
  </sheetData>
  <mergeCells count="2">
    <mergeCell ref="A1:H1"/>
    <mergeCell ref="A2:H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G13" sqref="G13"/>
    </sheetView>
  </sheetViews>
  <sheetFormatPr defaultColWidth="9.140625" defaultRowHeight="12.75"/>
  <cols>
    <col min="1" max="1" width="6.57421875" style="5" customWidth="1"/>
    <col min="2" max="2" width="6.140625" style="5" customWidth="1"/>
    <col min="3" max="3" width="11.57421875" style="5" customWidth="1"/>
    <col min="4" max="4" width="13.7109375" style="5" customWidth="1"/>
    <col min="5" max="5" width="7.7109375" style="5" customWidth="1"/>
    <col min="6" max="6" width="12.140625" style="5" bestFit="1" customWidth="1"/>
    <col min="7" max="7" width="4.7109375" style="5" customWidth="1"/>
    <col min="8" max="8" width="7.8515625" style="5" customWidth="1"/>
    <col min="9" max="9" width="23.00390625" style="5" bestFit="1" customWidth="1"/>
    <col min="10" max="10" width="3.8515625" style="5" customWidth="1"/>
    <col min="11" max="16384" width="9.140625" style="5" customWidth="1"/>
  </cols>
  <sheetData>
    <row r="1" spans="1:9" s="3" customFormat="1" ht="20.25">
      <c r="A1" s="189" t="s">
        <v>0</v>
      </c>
      <c r="B1" s="189"/>
      <c r="C1" s="189"/>
      <c r="D1" s="189"/>
      <c r="E1" s="189"/>
      <c r="F1" s="189"/>
      <c r="G1" s="189"/>
      <c r="H1" s="189"/>
      <c r="I1" s="2" t="s">
        <v>1</v>
      </c>
    </row>
    <row r="2" spans="1:9" s="3" customFormat="1" ht="20.25">
      <c r="A2" s="189" t="s">
        <v>2</v>
      </c>
      <c r="B2" s="189"/>
      <c r="C2" s="189"/>
      <c r="D2" s="189"/>
      <c r="E2" s="189"/>
      <c r="F2" s="189"/>
      <c r="G2" s="189"/>
      <c r="H2" s="189"/>
      <c r="I2" s="4" t="s">
        <v>3</v>
      </c>
    </row>
    <row r="3" ht="8.25" customHeight="1"/>
    <row r="4" ht="15.75">
      <c r="C4" s="6" t="s">
        <v>4</v>
      </c>
    </row>
    <row r="5" spans="3:5" ht="15.75">
      <c r="C5" s="6" t="s">
        <v>5</v>
      </c>
      <c r="E5" s="3"/>
    </row>
    <row r="6" s="7" customFormat="1" ht="8.25" customHeight="1"/>
    <row r="7" spans="1:10" ht="12.75">
      <c r="A7" s="8" t="s">
        <v>6</v>
      </c>
      <c r="B7" s="9" t="s">
        <v>7</v>
      </c>
      <c r="C7" s="10" t="s">
        <v>8</v>
      </c>
      <c r="D7" s="11" t="s">
        <v>9</v>
      </c>
      <c r="E7" s="8" t="s">
        <v>10</v>
      </c>
      <c r="F7" s="8" t="s">
        <v>11</v>
      </c>
      <c r="G7" s="12"/>
      <c r="H7" s="12" t="s">
        <v>12</v>
      </c>
      <c r="I7" s="8" t="s">
        <v>13</v>
      </c>
      <c r="J7" s="12" t="s">
        <v>14</v>
      </c>
    </row>
    <row r="8" spans="1:10" ht="18" customHeight="1">
      <c r="A8" s="13" t="s">
        <v>15</v>
      </c>
      <c r="B8" s="14">
        <v>113</v>
      </c>
      <c r="C8" s="15" t="s">
        <v>16</v>
      </c>
      <c r="D8" s="11" t="s">
        <v>17</v>
      </c>
      <c r="E8" s="16" t="s">
        <v>18</v>
      </c>
      <c r="F8" s="17" t="s">
        <v>19</v>
      </c>
      <c r="G8" s="13"/>
      <c r="H8" s="8" t="s">
        <v>20</v>
      </c>
      <c r="I8" s="18" t="s">
        <v>21</v>
      </c>
      <c r="J8" s="8" t="s">
        <v>22</v>
      </c>
    </row>
    <row r="9" spans="1:10" ht="18" customHeight="1">
      <c r="A9" s="13" t="s">
        <v>23</v>
      </c>
      <c r="B9" s="14" t="s">
        <v>24</v>
      </c>
      <c r="C9" s="15" t="s">
        <v>25</v>
      </c>
      <c r="D9" s="11" t="s">
        <v>26</v>
      </c>
      <c r="E9" s="16" t="s">
        <v>27</v>
      </c>
      <c r="F9" s="17" t="s">
        <v>28</v>
      </c>
      <c r="G9" s="13"/>
      <c r="H9" s="8" t="s">
        <v>29</v>
      </c>
      <c r="I9" s="17" t="s">
        <v>30</v>
      </c>
      <c r="J9" s="12" t="s">
        <v>31</v>
      </c>
    </row>
    <row r="10" spans="1:10" ht="18" customHeight="1">
      <c r="A10" s="13" t="s">
        <v>32</v>
      </c>
      <c r="B10" s="14">
        <v>145</v>
      </c>
      <c r="C10" s="15" t="s">
        <v>33</v>
      </c>
      <c r="D10" s="11" t="s">
        <v>34</v>
      </c>
      <c r="E10" s="16" t="s">
        <v>35</v>
      </c>
      <c r="F10" s="17" t="s">
        <v>36</v>
      </c>
      <c r="G10" s="13"/>
      <c r="H10" s="8" t="s">
        <v>37</v>
      </c>
      <c r="I10" s="17" t="s">
        <v>38</v>
      </c>
      <c r="J10" s="8" t="s">
        <v>39</v>
      </c>
    </row>
    <row r="11" spans="1:10" ht="18" customHeight="1">
      <c r="A11" s="13" t="s">
        <v>40</v>
      </c>
      <c r="B11" s="14">
        <v>182</v>
      </c>
      <c r="C11" s="15" t="s">
        <v>33</v>
      </c>
      <c r="D11" s="11" t="s">
        <v>41</v>
      </c>
      <c r="E11" s="16" t="s">
        <v>42</v>
      </c>
      <c r="F11" s="17" t="s">
        <v>43</v>
      </c>
      <c r="G11" s="13"/>
      <c r="H11" s="8" t="s">
        <v>44</v>
      </c>
      <c r="I11" s="17" t="s">
        <v>45</v>
      </c>
      <c r="J11" s="8" t="s">
        <v>46</v>
      </c>
    </row>
    <row r="12" spans="1:10" ht="18" customHeight="1">
      <c r="A12" s="13" t="s">
        <v>47</v>
      </c>
      <c r="B12" s="14">
        <v>124</v>
      </c>
      <c r="C12" s="15" t="s">
        <v>48</v>
      </c>
      <c r="D12" s="11" t="s">
        <v>49</v>
      </c>
      <c r="E12" s="16" t="s">
        <v>50</v>
      </c>
      <c r="F12" s="17" t="s">
        <v>51</v>
      </c>
      <c r="G12" s="13"/>
      <c r="H12" s="8" t="s">
        <v>52</v>
      </c>
      <c r="I12" s="17" t="s">
        <v>53</v>
      </c>
      <c r="J12" s="8" t="s">
        <v>54</v>
      </c>
    </row>
    <row r="13" spans="1:10" ht="18" customHeight="1">
      <c r="A13" s="13" t="s">
        <v>55</v>
      </c>
      <c r="B13" s="14">
        <v>198</v>
      </c>
      <c r="C13" s="15" t="s">
        <v>56</v>
      </c>
      <c r="D13" s="11" t="s">
        <v>57</v>
      </c>
      <c r="E13" s="16" t="s">
        <v>58</v>
      </c>
      <c r="F13" s="17" t="s">
        <v>59</v>
      </c>
      <c r="G13" s="13"/>
      <c r="H13" s="8" t="s">
        <v>60</v>
      </c>
      <c r="I13" s="17" t="s">
        <v>61</v>
      </c>
      <c r="J13" s="8" t="s">
        <v>62</v>
      </c>
    </row>
    <row r="14" spans="1:10" ht="17.25" customHeight="1">
      <c r="A14" s="13" t="s">
        <v>63</v>
      </c>
      <c r="B14" s="14">
        <v>111</v>
      </c>
      <c r="C14" s="15" t="s">
        <v>64</v>
      </c>
      <c r="D14" s="11" t="s">
        <v>65</v>
      </c>
      <c r="E14" s="16" t="s">
        <v>66</v>
      </c>
      <c r="F14" s="17" t="s">
        <v>67</v>
      </c>
      <c r="G14" s="13"/>
      <c r="H14" s="8" t="s">
        <v>68</v>
      </c>
      <c r="I14" s="17" t="s">
        <v>69</v>
      </c>
      <c r="J14" s="8" t="s">
        <v>70</v>
      </c>
    </row>
    <row r="15" spans="1:10" ht="21" customHeight="1">
      <c r="A15" s="13" t="s">
        <v>71</v>
      </c>
      <c r="B15" s="14">
        <v>152</v>
      </c>
      <c r="C15" s="15" t="s">
        <v>72</v>
      </c>
      <c r="D15" s="11" t="s">
        <v>73</v>
      </c>
      <c r="E15" s="16" t="s">
        <v>74</v>
      </c>
      <c r="F15" s="18" t="s">
        <v>75</v>
      </c>
      <c r="G15" s="13"/>
      <c r="H15" s="8" t="s">
        <v>76</v>
      </c>
      <c r="I15" s="17" t="s">
        <v>77</v>
      </c>
      <c r="J15" s="8" t="s">
        <v>78</v>
      </c>
    </row>
    <row r="16" spans="1:10" ht="18" customHeight="1">
      <c r="A16" s="13" t="s">
        <v>78</v>
      </c>
      <c r="B16" s="14">
        <v>123</v>
      </c>
      <c r="C16" s="15" t="s">
        <v>79</v>
      </c>
      <c r="D16" s="11" t="s">
        <v>80</v>
      </c>
      <c r="E16" s="16" t="s">
        <v>81</v>
      </c>
      <c r="F16" s="17" t="s">
        <v>51</v>
      </c>
      <c r="G16" s="13"/>
      <c r="H16" s="8" t="s">
        <v>82</v>
      </c>
      <c r="I16" s="17" t="s">
        <v>83</v>
      </c>
      <c r="J16" s="8" t="s">
        <v>71</v>
      </c>
    </row>
    <row r="17" spans="1:10" ht="17.25" customHeight="1">
      <c r="A17" s="13" t="s">
        <v>70</v>
      </c>
      <c r="B17" s="14">
        <v>33</v>
      </c>
      <c r="C17" s="15" t="s">
        <v>84</v>
      </c>
      <c r="D17" s="11" t="s">
        <v>85</v>
      </c>
      <c r="E17" s="16" t="s">
        <v>86</v>
      </c>
      <c r="F17" s="17" t="s">
        <v>87</v>
      </c>
      <c r="G17" s="13"/>
      <c r="H17" s="8" t="s">
        <v>88</v>
      </c>
      <c r="I17" s="18" t="s">
        <v>89</v>
      </c>
      <c r="J17" s="8" t="s">
        <v>63</v>
      </c>
    </row>
    <row r="18" spans="1:10" ht="17.25" customHeight="1">
      <c r="A18" s="13" t="s">
        <v>62</v>
      </c>
      <c r="B18" s="14">
        <v>139</v>
      </c>
      <c r="C18" s="15" t="s">
        <v>90</v>
      </c>
      <c r="D18" s="11" t="s">
        <v>91</v>
      </c>
      <c r="E18" s="16" t="s">
        <v>92</v>
      </c>
      <c r="F18" s="17" t="s">
        <v>93</v>
      </c>
      <c r="G18" s="13"/>
      <c r="H18" s="8" t="s">
        <v>94</v>
      </c>
      <c r="I18" s="17" t="s">
        <v>95</v>
      </c>
      <c r="J18" s="8" t="s">
        <v>55</v>
      </c>
    </row>
    <row r="19" spans="1:10" ht="18" customHeight="1">
      <c r="A19" s="13" t="s">
        <v>54</v>
      </c>
      <c r="B19" s="14">
        <v>11</v>
      </c>
      <c r="C19" s="15" t="s">
        <v>96</v>
      </c>
      <c r="D19" s="11" t="s">
        <v>97</v>
      </c>
      <c r="E19" s="16" t="s">
        <v>98</v>
      </c>
      <c r="F19" s="17" t="s">
        <v>28</v>
      </c>
      <c r="G19" s="13"/>
      <c r="H19" s="8" t="s">
        <v>99</v>
      </c>
      <c r="I19" s="17" t="s">
        <v>30</v>
      </c>
      <c r="J19" s="8" t="s">
        <v>47</v>
      </c>
    </row>
    <row r="20" spans="1:10" ht="17.25" customHeight="1">
      <c r="A20" s="13" t="s">
        <v>46</v>
      </c>
      <c r="B20" s="14">
        <v>121</v>
      </c>
      <c r="C20" s="15" t="s">
        <v>100</v>
      </c>
      <c r="D20" s="11" t="s">
        <v>101</v>
      </c>
      <c r="E20" s="16" t="s">
        <v>102</v>
      </c>
      <c r="F20" s="17" t="s">
        <v>51</v>
      </c>
      <c r="G20" s="13"/>
      <c r="H20" s="8" t="s">
        <v>103</v>
      </c>
      <c r="I20" s="17" t="s">
        <v>53</v>
      </c>
      <c r="J20" s="8" t="s">
        <v>40</v>
      </c>
    </row>
    <row r="21" spans="1:10" ht="17.25" customHeight="1">
      <c r="A21" s="13" t="s">
        <v>39</v>
      </c>
      <c r="B21" s="14">
        <v>170</v>
      </c>
      <c r="C21" s="15" t="s">
        <v>104</v>
      </c>
      <c r="D21" s="11" t="s">
        <v>105</v>
      </c>
      <c r="E21" s="16" t="s">
        <v>106</v>
      </c>
      <c r="F21" s="17" t="s">
        <v>107</v>
      </c>
      <c r="G21" s="13"/>
      <c r="H21" s="8" t="s">
        <v>108</v>
      </c>
      <c r="I21" s="17" t="s">
        <v>109</v>
      </c>
      <c r="J21" s="8" t="s">
        <v>32</v>
      </c>
    </row>
    <row r="22" spans="1:10" ht="17.25" customHeight="1">
      <c r="A22" s="13" t="s">
        <v>110</v>
      </c>
      <c r="B22" s="14">
        <v>138</v>
      </c>
      <c r="C22" s="15" t="s">
        <v>111</v>
      </c>
      <c r="D22" s="11" t="s">
        <v>112</v>
      </c>
      <c r="E22" s="16" t="s">
        <v>113</v>
      </c>
      <c r="F22" s="17" t="s">
        <v>93</v>
      </c>
      <c r="G22" s="13"/>
      <c r="H22" s="8" t="s">
        <v>114</v>
      </c>
      <c r="I22" s="17" t="s">
        <v>95</v>
      </c>
      <c r="J22" s="8" t="s">
        <v>23</v>
      </c>
    </row>
    <row r="23" spans="1:10" ht="18" customHeight="1">
      <c r="A23" s="13" t="s">
        <v>31</v>
      </c>
      <c r="B23" s="14">
        <v>32</v>
      </c>
      <c r="C23" s="15" t="s">
        <v>115</v>
      </c>
      <c r="D23" s="11" t="s">
        <v>116</v>
      </c>
      <c r="E23" s="16" t="s">
        <v>117</v>
      </c>
      <c r="F23" s="17" t="s">
        <v>118</v>
      </c>
      <c r="G23" s="13"/>
      <c r="H23" s="8" t="s">
        <v>119</v>
      </c>
      <c r="I23" s="17" t="s">
        <v>120</v>
      </c>
      <c r="J23" s="8" t="s">
        <v>15</v>
      </c>
    </row>
    <row r="24" spans="1:10" ht="17.25" customHeight="1">
      <c r="A24" s="13" t="s">
        <v>121</v>
      </c>
      <c r="B24" s="14">
        <v>110</v>
      </c>
      <c r="C24" s="15" t="s">
        <v>122</v>
      </c>
      <c r="D24" s="11" t="s">
        <v>123</v>
      </c>
      <c r="E24" s="16" t="s">
        <v>124</v>
      </c>
      <c r="F24" s="17" t="s">
        <v>67</v>
      </c>
      <c r="G24" s="13"/>
      <c r="H24" s="8" t="s">
        <v>125</v>
      </c>
      <c r="I24" s="17" t="s">
        <v>69</v>
      </c>
      <c r="J24" s="13"/>
    </row>
    <row r="25" spans="1:10" ht="17.25" customHeight="1">
      <c r="A25" s="13" t="s">
        <v>22</v>
      </c>
      <c r="B25" s="14">
        <v>135</v>
      </c>
      <c r="C25" s="15" t="s">
        <v>126</v>
      </c>
      <c r="D25" s="11" t="s">
        <v>127</v>
      </c>
      <c r="E25" s="16" t="s">
        <v>128</v>
      </c>
      <c r="F25" s="17" t="s">
        <v>129</v>
      </c>
      <c r="G25" s="13"/>
      <c r="H25" s="8" t="s">
        <v>130</v>
      </c>
      <c r="I25" s="17" t="s">
        <v>131</v>
      </c>
      <c r="J25" s="13"/>
    </row>
    <row r="26" spans="1:10" ht="18" customHeight="1">
      <c r="A26" s="13" t="s">
        <v>132</v>
      </c>
      <c r="B26" s="14">
        <v>146</v>
      </c>
      <c r="C26" s="15" t="s">
        <v>133</v>
      </c>
      <c r="D26" s="11" t="s">
        <v>134</v>
      </c>
      <c r="E26" s="16" t="s">
        <v>135</v>
      </c>
      <c r="F26" s="17" t="s">
        <v>36</v>
      </c>
      <c r="G26" s="13"/>
      <c r="H26" s="8" t="s">
        <v>136</v>
      </c>
      <c r="I26" s="17" t="s">
        <v>38</v>
      </c>
      <c r="J26" s="13"/>
    </row>
    <row r="27" spans="1:10" ht="17.25" customHeight="1">
      <c r="A27" s="13" t="s">
        <v>137</v>
      </c>
      <c r="B27" s="14">
        <v>160</v>
      </c>
      <c r="C27" s="15" t="s">
        <v>138</v>
      </c>
      <c r="D27" s="11" t="s">
        <v>139</v>
      </c>
      <c r="E27" s="16" t="s">
        <v>140</v>
      </c>
      <c r="F27" s="17" t="s">
        <v>141</v>
      </c>
      <c r="G27" s="13"/>
      <c r="H27" s="8" t="s">
        <v>142</v>
      </c>
      <c r="I27" s="17" t="s">
        <v>143</v>
      </c>
      <c r="J27" s="13"/>
    </row>
    <row r="28" spans="1:10" ht="17.25" customHeight="1">
      <c r="A28" s="13" t="s">
        <v>144</v>
      </c>
      <c r="B28" s="14">
        <v>105</v>
      </c>
      <c r="C28" s="15" t="s">
        <v>145</v>
      </c>
      <c r="D28" s="11" t="s">
        <v>146</v>
      </c>
      <c r="E28" s="16" t="s">
        <v>147</v>
      </c>
      <c r="F28" s="17" t="s">
        <v>148</v>
      </c>
      <c r="G28" s="13"/>
      <c r="H28" s="8" t="s">
        <v>149</v>
      </c>
      <c r="I28" s="17" t="s">
        <v>150</v>
      </c>
      <c r="J28" s="12"/>
    </row>
    <row r="29" spans="1:10" ht="17.25" customHeight="1">
      <c r="A29" s="13" t="s">
        <v>151</v>
      </c>
      <c r="B29" s="14">
        <v>158</v>
      </c>
      <c r="C29" s="15" t="s">
        <v>152</v>
      </c>
      <c r="D29" s="11" t="s">
        <v>153</v>
      </c>
      <c r="E29" s="16" t="s">
        <v>154</v>
      </c>
      <c r="F29" s="17" t="s">
        <v>141</v>
      </c>
      <c r="G29" s="13"/>
      <c r="H29" s="8" t="s">
        <v>155</v>
      </c>
      <c r="I29" s="17" t="s">
        <v>156</v>
      </c>
      <c r="J29" s="13"/>
    </row>
    <row r="30" spans="1:10" ht="18" customHeight="1">
      <c r="A30" s="13"/>
      <c r="B30" s="14">
        <v>13</v>
      </c>
      <c r="C30" s="15" t="s">
        <v>157</v>
      </c>
      <c r="D30" s="11" t="s">
        <v>158</v>
      </c>
      <c r="E30" s="16" t="s">
        <v>159</v>
      </c>
      <c r="F30" s="17" t="s">
        <v>28</v>
      </c>
      <c r="G30" s="13"/>
      <c r="H30" s="8" t="s">
        <v>160</v>
      </c>
      <c r="I30" s="17" t="s">
        <v>161</v>
      </c>
      <c r="J30" s="13" t="s">
        <v>162</v>
      </c>
    </row>
    <row r="31" spans="1:10" ht="17.25" customHeight="1">
      <c r="A31" s="13"/>
      <c r="B31" s="14">
        <v>152</v>
      </c>
      <c r="C31" s="15" t="s">
        <v>72</v>
      </c>
      <c r="D31" s="11" t="s">
        <v>73</v>
      </c>
      <c r="E31" s="16" t="s">
        <v>74</v>
      </c>
      <c r="F31" s="17" t="s">
        <v>163</v>
      </c>
      <c r="G31" s="13"/>
      <c r="H31" s="8" t="s">
        <v>160</v>
      </c>
      <c r="I31" s="17" t="s">
        <v>164</v>
      </c>
      <c r="J31" s="13"/>
    </row>
    <row r="32" spans="1:10" ht="17.25" customHeight="1">
      <c r="A32" s="13"/>
      <c r="B32" s="14">
        <v>156</v>
      </c>
      <c r="C32" s="15" t="s">
        <v>165</v>
      </c>
      <c r="D32" s="11" t="s">
        <v>166</v>
      </c>
      <c r="E32" s="16" t="s">
        <v>167</v>
      </c>
      <c r="F32" s="17" t="s">
        <v>168</v>
      </c>
      <c r="G32" s="13"/>
      <c r="H32" s="8" t="s">
        <v>160</v>
      </c>
      <c r="I32" s="17" t="s">
        <v>169</v>
      </c>
      <c r="J32" s="13"/>
    </row>
    <row r="33" spans="1:10" ht="17.25" customHeight="1">
      <c r="A33" s="13"/>
      <c r="B33" s="14">
        <v>14</v>
      </c>
      <c r="C33" s="15" t="s">
        <v>170</v>
      </c>
      <c r="D33" s="11" t="s">
        <v>171</v>
      </c>
      <c r="E33" s="16" t="s">
        <v>172</v>
      </c>
      <c r="F33" s="17" t="s">
        <v>28</v>
      </c>
      <c r="G33" s="13"/>
      <c r="H33" s="8" t="s">
        <v>160</v>
      </c>
      <c r="I33" s="18" t="s">
        <v>173</v>
      </c>
      <c r="J33" s="13"/>
    </row>
    <row r="34" spans="1:10" ht="17.25" customHeight="1">
      <c r="A34" s="13"/>
      <c r="B34" s="14">
        <v>25</v>
      </c>
      <c r="C34" s="15" t="s">
        <v>174</v>
      </c>
      <c r="D34" s="11" t="s">
        <v>175</v>
      </c>
      <c r="E34" s="16" t="s">
        <v>176</v>
      </c>
      <c r="F34" s="17" t="s">
        <v>28</v>
      </c>
      <c r="G34" s="13"/>
      <c r="H34" s="8" t="s">
        <v>160</v>
      </c>
      <c r="I34" s="17" t="s">
        <v>30</v>
      </c>
      <c r="J34" s="13"/>
    </row>
    <row r="35" spans="1:10" ht="17.25" customHeight="1">
      <c r="A35" s="13"/>
      <c r="B35" s="14" t="s">
        <v>177</v>
      </c>
      <c r="C35" s="15" t="s">
        <v>178</v>
      </c>
      <c r="D35" s="11" t="s">
        <v>179</v>
      </c>
      <c r="E35" s="16" t="s">
        <v>180</v>
      </c>
      <c r="F35" s="17" t="s">
        <v>36</v>
      </c>
      <c r="G35" s="13"/>
      <c r="H35" s="8" t="s">
        <v>160</v>
      </c>
      <c r="I35" s="17" t="s">
        <v>181</v>
      </c>
      <c r="J35" s="13" t="s">
        <v>162</v>
      </c>
    </row>
    <row r="36" spans="1:10" ht="18" customHeight="1">
      <c r="A36" s="13"/>
      <c r="B36" s="14">
        <v>55</v>
      </c>
      <c r="C36" s="15" t="s">
        <v>182</v>
      </c>
      <c r="D36" s="11" t="s">
        <v>183</v>
      </c>
      <c r="E36" s="16" t="s">
        <v>184</v>
      </c>
      <c r="F36" s="17" t="s">
        <v>3</v>
      </c>
      <c r="G36" s="13"/>
      <c r="H36" s="8" t="s">
        <v>160</v>
      </c>
      <c r="I36" s="17" t="s">
        <v>185</v>
      </c>
      <c r="J36" s="13"/>
    </row>
    <row r="37" ht="12.75">
      <c r="A37" s="19"/>
    </row>
  </sheetData>
  <mergeCells count="2">
    <mergeCell ref="A1:H1"/>
    <mergeCell ref="A2:H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"/>
  <sheetViews>
    <sheetView zoomScale="90" zoomScaleNormal="90" workbookViewId="0" topLeftCell="A4">
      <selection activeCell="I10" sqref="I10:I19"/>
    </sheetView>
  </sheetViews>
  <sheetFormatPr defaultColWidth="9.140625" defaultRowHeight="12.75"/>
  <cols>
    <col min="1" max="1" width="6.57421875" style="5" customWidth="1"/>
    <col min="2" max="2" width="6.140625" style="5" customWidth="1"/>
    <col min="3" max="3" width="11.57421875" style="5" customWidth="1"/>
    <col min="4" max="4" width="13.7109375" style="5" customWidth="1"/>
    <col min="5" max="5" width="7.7109375" style="5" customWidth="1"/>
    <col min="6" max="6" width="13.421875" style="5" customWidth="1"/>
    <col min="7" max="7" width="7.8515625" style="5" customWidth="1"/>
    <col min="8" max="8" width="21.57421875" style="5" customWidth="1"/>
    <col min="9" max="9" width="3.8515625" style="5" customWidth="1"/>
    <col min="10" max="16384" width="9.140625" style="5" customWidth="1"/>
  </cols>
  <sheetData>
    <row r="1" spans="1:8" s="3" customFormat="1" ht="20.25">
      <c r="A1" s="189" t="s">
        <v>0</v>
      </c>
      <c r="B1" s="189"/>
      <c r="C1" s="189"/>
      <c r="D1" s="189"/>
      <c r="E1" s="189"/>
      <c r="F1" s="189"/>
      <c r="G1" s="189"/>
      <c r="H1" s="2" t="s">
        <v>1</v>
      </c>
    </row>
    <row r="2" spans="1:8" s="3" customFormat="1" ht="20.25">
      <c r="A2" s="189" t="s">
        <v>2</v>
      </c>
      <c r="B2" s="189"/>
      <c r="C2" s="189"/>
      <c r="D2" s="189"/>
      <c r="E2" s="189"/>
      <c r="F2" s="189"/>
      <c r="G2" s="189"/>
      <c r="H2" s="4" t="s">
        <v>3</v>
      </c>
    </row>
    <row r="3" ht="8.25" customHeight="1"/>
    <row r="4" ht="15.75">
      <c r="C4" s="6" t="s">
        <v>4</v>
      </c>
    </row>
    <row r="5" spans="3:5" ht="15.75">
      <c r="C5" s="6" t="s">
        <v>288</v>
      </c>
      <c r="E5" s="3"/>
    </row>
    <row r="6" spans="3:5" ht="15.75">
      <c r="C6" s="6"/>
      <c r="E6" s="3"/>
    </row>
    <row r="7" spans="3:7" ht="15.75">
      <c r="C7" s="6"/>
      <c r="E7" s="3"/>
      <c r="G7" s="7"/>
    </row>
    <row r="8" s="7" customFormat="1" ht="8.25" customHeight="1"/>
    <row r="9" spans="1:9" ht="12.75">
      <c r="A9" s="8" t="s">
        <v>6</v>
      </c>
      <c r="B9" s="9" t="s">
        <v>7</v>
      </c>
      <c r="C9" s="10" t="s">
        <v>8</v>
      </c>
      <c r="D9" s="11" t="s">
        <v>9</v>
      </c>
      <c r="E9" s="8" t="s">
        <v>10</v>
      </c>
      <c r="F9" s="8" t="s">
        <v>11</v>
      </c>
      <c r="G9" s="12" t="s">
        <v>12</v>
      </c>
      <c r="H9" s="8" t="s">
        <v>13</v>
      </c>
      <c r="I9" s="12" t="s">
        <v>14</v>
      </c>
    </row>
    <row r="10" spans="1:9" ht="17.25" customHeight="1">
      <c r="A10" s="13" t="s">
        <v>15</v>
      </c>
      <c r="B10" s="14">
        <v>183</v>
      </c>
      <c r="C10" s="15" t="s">
        <v>289</v>
      </c>
      <c r="D10" s="11" t="s">
        <v>290</v>
      </c>
      <c r="E10" s="16" t="s">
        <v>291</v>
      </c>
      <c r="F10" s="17" t="s">
        <v>43</v>
      </c>
      <c r="G10" s="8" t="s">
        <v>292</v>
      </c>
      <c r="H10" s="17" t="s">
        <v>61</v>
      </c>
      <c r="I10" s="8" t="s">
        <v>22</v>
      </c>
    </row>
    <row r="11" spans="1:9" ht="17.25" customHeight="1">
      <c r="A11" s="13" t="s">
        <v>23</v>
      </c>
      <c r="B11" s="14">
        <v>102</v>
      </c>
      <c r="C11" s="15" t="s">
        <v>293</v>
      </c>
      <c r="D11" s="11" t="s">
        <v>294</v>
      </c>
      <c r="E11" s="16" t="s">
        <v>295</v>
      </c>
      <c r="F11" s="17" t="s">
        <v>148</v>
      </c>
      <c r="G11" s="8" t="s">
        <v>296</v>
      </c>
      <c r="H11" s="17" t="s">
        <v>150</v>
      </c>
      <c r="I11" s="8" t="s">
        <v>31</v>
      </c>
    </row>
    <row r="12" spans="1:9" ht="17.25" customHeight="1">
      <c r="A12" s="13" t="s">
        <v>32</v>
      </c>
      <c r="B12" s="14">
        <v>23</v>
      </c>
      <c r="C12" s="15" t="s">
        <v>297</v>
      </c>
      <c r="D12" s="11" t="s">
        <v>298</v>
      </c>
      <c r="E12" s="16" t="s">
        <v>299</v>
      </c>
      <c r="F12" s="17" t="s">
        <v>28</v>
      </c>
      <c r="G12" s="8" t="s">
        <v>300</v>
      </c>
      <c r="H12" s="17" t="s">
        <v>173</v>
      </c>
      <c r="I12" s="8" t="s">
        <v>39</v>
      </c>
    </row>
    <row r="13" spans="1:9" ht="17.25" customHeight="1">
      <c r="A13" s="13" t="s">
        <v>40</v>
      </c>
      <c r="B13" s="14">
        <v>34</v>
      </c>
      <c r="C13" s="15" t="s">
        <v>301</v>
      </c>
      <c r="D13" s="11" t="s">
        <v>302</v>
      </c>
      <c r="E13" s="16" t="s">
        <v>303</v>
      </c>
      <c r="F13" s="17" t="s">
        <v>87</v>
      </c>
      <c r="G13" s="8" t="s">
        <v>304</v>
      </c>
      <c r="H13" s="17" t="s">
        <v>305</v>
      </c>
      <c r="I13" s="8" t="s">
        <v>46</v>
      </c>
    </row>
    <row r="14" spans="1:9" ht="17.25" customHeight="1">
      <c r="A14" s="13" t="s">
        <v>47</v>
      </c>
      <c r="B14" s="14">
        <v>200</v>
      </c>
      <c r="C14" s="15" t="s">
        <v>104</v>
      </c>
      <c r="D14" s="11" t="s">
        <v>306</v>
      </c>
      <c r="E14" s="16" t="s">
        <v>307</v>
      </c>
      <c r="F14" s="17" t="s">
        <v>87</v>
      </c>
      <c r="G14" s="8" t="s">
        <v>308</v>
      </c>
      <c r="H14" s="17" t="s">
        <v>309</v>
      </c>
      <c r="I14" s="8" t="s">
        <v>54</v>
      </c>
    </row>
    <row r="15" spans="1:9" ht="17.25" customHeight="1">
      <c r="A15" s="13" t="s">
        <v>55</v>
      </c>
      <c r="B15" s="14">
        <v>50</v>
      </c>
      <c r="C15" s="15" t="s">
        <v>310</v>
      </c>
      <c r="D15" s="11" t="s">
        <v>311</v>
      </c>
      <c r="E15" s="16" t="s">
        <v>312</v>
      </c>
      <c r="F15" s="17" t="s">
        <v>3</v>
      </c>
      <c r="G15" s="8" t="s">
        <v>313</v>
      </c>
      <c r="H15" s="17" t="s">
        <v>314</v>
      </c>
      <c r="I15" s="8" t="s">
        <v>62</v>
      </c>
    </row>
    <row r="16" spans="1:9" ht="17.25" customHeight="1">
      <c r="A16" s="13" t="s">
        <v>63</v>
      </c>
      <c r="B16" s="14">
        <v>166</v>
      </c>
      <c r="C16" s="15" t="s">
        <v>315</v>
      </c>
      <c r="D16" s="11" t="s">
        <v>316</v>
      </c>
      <c r="E16" s="16" t="s">
        <v>317</v>
      </c>
      <c r="F16" s="17" t="s">
        <v>190</v>
      </c>
      <c r="G16" s="8" t="s">
        <v>318</v>
      </c>
      <c r="H16" s="17" t="s">
        <v>319</v>
      </c>
      <c r="I16" s="8" t="s">
        <v>70</v>
      </c>
    </row>
    <row r="17" spans="1:9" ht="17.25" customHeight="1">
      <c r="A17" s="13" t="s">
        <v>71</v>
      </c>
      <c r="B17" s="14">
        <v>147</v>
      </c>
      <c r="C17" s="15" t="s">
        <v>320</v>
      </c>
      <c r="D17" s="11" t="s">
        <v>321</v>
      </c>
      <c r="E17" s="16" t="s">
        <v>322</v>
      </c>
      <c r="F17" s="17" t="s">
        <v>36</v>
      </c>
      <c r="G17" s="8" t="s">
        <v>323</v>
      </c>
      <c r="H17" s="17" t="s">
        <v>38</v>
      </c>
      <c r="I17" s="8" t="s">
        <v>78</v>
      </c>
    </row>
    <row r="18" spans="1:9" ht="17.25" customHeight="1">
      <c r="A18" s="13" t="s">
        <v>78</v>
      </c>
      <c r="B18" s="14">
        <v>127</v>
      </c>
      <c r="C18" s="15" t="s">
        <v>122</v>
      </c>
      <c r="D18" s="11" t="s">
        <v>324</v>
      </c>
      <c r="E18" s="16" t="s">
        <v>325</v>
      </c>
      <c r="F18" s="17" t="s">
        <v>226</v>
      </c>
      <c r="G18" s="8" t="s">
        <v>326</v>
      </c>
      <c r="H18" s="17" t="s">
        <v>327</v>
      </c>
      <c r="I18" s="8" t="s">
        <v>71</v>
      </c>
    </row>
    <row r="19" spans="1:9" ht="17.25" customHeight="1">
      <c r="A19" s="13" t="s">
        <v>70</v>
      </c>
      <c r="B19" s="14">
        <v>125</v>
      </c>
      <c r="C19" s="15" t="s">
        <v>328</v>
      </c>
      <c r="D19" s="11" t="s">
        <v>329</v>
      </c>
      <c r="E19" s="16" t="s">
        <v>330</v>
      </c>
      <c r="F19" s="17" t="s">
        <v>215</v>
      </c>
      <c r="G19" s="8" t="s">
        <v>331</v>
      </c>
      <c r="H19" s="17" t="s">
        <v>217</v>
      </c>
      <c r="I19" s="8" t="s">
        <v>63</v>
      </c>
    </row>
  </sheetData>
  <mergeCells count="2">
    <mergeCell ref="A1:G1"/>
    <mergeCell ref="A2:G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H41" sqref="H41"/>
    </sheetView>
  </sheetViews>
  <sheetFormatPr defaultColWidth="9.140625" defaultRowHeight="12.75"/>
  <cols>
    <col min="1" max="1" width="5.140625" style="5" bestFit="1" customWidth="1"/>
    <col min="2" max="2" width="6.28125" style="5" bestFit="1" customWidth="1"/>
    <col min="3" max="6" width="11.8515625" style="5" customWidth="1"/>
    <col min="7" max="7" width="5.00390625" style="5" customWidth="1"/>
    <col min="8" max="8" width="11.8515625" style="5" customWidth="1"/>
    <col min="9" max="9" width="20.8515625" style="35" bestFit="1" customWidth="1"/>
    <col min="10" max="10" width="6.421875" style="5" bestFit="1" customWidth="1"/>
    <col min="11" max="16384" width="11.8515625" style="5" customWidth="1"/>
  </cols>
  <sheetData>
    <row r="1" spans="1:9" s="3" customFormat="1" ht="20.2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2" t="s">
        <v>1</v>
      </c>
    </row>
    <row r="2" spans="1:9" s="3" customFormat="1" ht="20.25">
      <c r="A2" s="189" t="s">
        <v>2</v>
      </c>
      <c r="B2" s="189"/>
      <c r="C2" s="189"/>
      <c r="D2" s="189"/>
      <c r="E2" s="189"/>
      <c r="F2" s="189"/>
      <c r="G2" s="189"/>
      <c r="H2" s="189"/>
      <c r="I2" s="34" t="s">
        <v>3</v>
      </c>
    </row>
    <row r="3" ht="8.25" customHeight="1"/>
    <row r="4" ht="15.75">
      <c r="C4" s="6" t="s">
        <v>186</v>
      </c>
    </row>
    <row r="5" spans="3:5" ht="15.75">
      <c r="C5" s="6" t="s">
        <v>363</v>
      </c>
      <c r="E5" s="3"/>
    </row>
    <row r="6" spans="3:5" ht="15.75">
      <c r="C6" s="6"/>
      <c r="E6" s="3"/>
    </row>
    <row r="7" spans="3:8" ht="15.75">
      <c r="C7" s="6"/>
      <c r="E7" s="3"/>
      <c r="G7" s="7"/>
      <c r="H7" s="7"/>
    </row>
    <row r="8" s="7" customFormat="1" ht="8.25" customHeight="1">
      <c r="I8" s="36"/>
    </row>
    <row r="9" spans="1:10" ht="12.75">
      <c r="A9" s="8" t="s">
        <v>6</v>
      </c>
      <c r="B9" s="9" t="s">
        <v>7</v>
      </c>
      <c r="C9" s="10" t="s">
        <v>8</v>
      </c>
      <c r="D9" s="11" t="s">
        <v>9</v>
      </c>
      <c r="E9" s="8" t="s">
        <v>10</v>
      </c>
      <c r="F9" s="8" t="s">
        <v>11</v>
      </c>
      <c r="G9" s="12"/>
      <c r="H9" s="8" t="s">
        <v>12</v>
      </c>
      <c r="I9" s="37" t="s">
        <v>13</v>
      </c>
      <c r="J9" s="37" t="s">
        <v>364</v>
      </c>
    </row>
    <row r="10" spans="1:10" ht="15" customHeight="1">
      <c r="A10" s="13" t="s">
        <v>15</v>
      </c>
      <c r="B10" s="14">
        <v>28</v>
      </c>
      <c r="C10" s="15" t="s">
        <v>365</v>
      </c>
      <c r="D10" s="11" t="s">
        <v>366</v>
      </c>
      <c r="E10" s="16" t="s">
        <v>367</v>
      </c>
      <c r="F10" s="17" t="s">
        <v>28</v>
      </c>
      <c r="G10" s="13"/>
      <c r="H10" s="8" t="s">
        <v>368</v>
      </c>
      <c r="I10" s="17" t="s">
        <v>161</v>
      </c>
      <c r="J10" s="12" t="s">
        <v>22</v>
      </c>
    </row>
    <row r="11" spans="1:10" ht="22.5">
      <c r="A11" s="13" t="s">
        <v>23</v>
      </c>
      <c r="B11" s="14" t="s">
        <v>369</v>
      </c>
      <c r="C11" s="15" t="s">
        <v>370</v>
      </c>
      <c r="D11" s="11" t="s">
        <v>371</v>
      </c>
      <c r="E11" s="16" t="s">
        <v>372</v>
      </c>
      <c r="F11" s="18" t="s">
        <v>373</v>
      </c>
      <c r="G11" s="13"/>
      <c r="H11" s="8" t="s">
        <v>374</v>
      </c>
      <c r="I11" s="18" t="s">
        <v>375</v>
      </c>
      <c r="J11" s="38" t="s">
        <v>31</v>
      </c>
    </row>
    <row r="12" spans="1:10" ht="15" customHeight="1">
      <c r="A12" s="13" t="s">
        <v>32</v>
      </c>
      <c r="B12" s="14">
        <v>144</v>
      </c>
      <c r="C12" s="15" t="s">
        <v>376</v>
      </c>
      <c r="D12" s="11" t="s">
        <v>377</v>
      </c>
      <c r="E12" s="16" t="s">
        <v>378</v>
      </c>
      <c r="F12" s="17" t="s">
        <v>379</v>
      </c>
      <c r="G12" s="13"/>
      <c r="H12" s="8" t="s">
        <v>380</v>
      </c>
      <c r="I12" s="17" t="s">
        <v>381</v>
      </c>
      <c r="J12" s="12" t="s">
        <v>39</v>
      </c>
    </row>
    <row r="13" spans="1:10" ht="15" customHeight="1">
      <c r="A13" s="13" t="s">
        <v>40</v>
      </c>
      <c r="B13" s="14" t="s">
        <v>15</v>
      </c>
      <c r="C13" s="15" t="s">
        <v>382</v>
      </c>
      <c r="D13" s="11" t="s">
        <v>383</v>
      </c>
      <c r="E13" s="16" t="s">
        <v>384</v>
      </c>
      <c r="F13" s="17" t="s">
        <v>385</v>
      </c>
      <c r="G13" s="13"/>
      <c r="H13" s="8" t="s">
        <v>386</v>
      </c>
      <c r="I13" s="17" t="s">
        <v>387</v>
      </c>
      <c r="J13" s="12" t="s">
        <v>46</v>
      </c>
    </row>
    <row r="14" spans="1:10" ht="15" customHeight="1">
      <c r="A14" s="13" t="s">
        <v>47</v>
      </c>
      <c r="B14" s="14">
        <v>179</v>
      </c>
      <c r="C14" s="15" t="s">
        <v>388</v>
      </c>
      <c r="D14" s="11" t="s">
        <v>389</v>
      </c>
      <c r="E14" s="16" t="s">
        <v>390</v>
      </c>
      <c r="F14" s="17" t="s">
        <v>43</v>
      </c>
      <c r="G14" s="13"/>
      <c r="H14" s="8" t="s">
        <v>391</v>
      </c>
      <c r="I14" s="17" t="s">
        <v>392</v>
      </c>
      <c r="J14" s="12" t="s">
        <v>54</v>
      </c>
    </row>
    <row r="15" spans="1:10" ht="15" customHeight="1">
      <c r="A15" s="13" t="s">
        <v>55</v>
      </c>
      <c r="B15" s="14">
        <v>145</v>
      </c>
      <c r="C15" s="15" t="s">
        <v>393</v>
      </c>
      <c r="D15" s="11" t="s">
        <v>394</v>
      </c>
      <c r="E15" s="16" t="s">
        <v>395</v>
      </c>
      <c r="F15" s="17" t="s">
        <v>379</v>
      </c>
      <c r="G15" s="13"/>
      <c r="H15" s="8" t="s">
        <v>396</v>
      </c>
      <c r="I15" s="17" t="s">
        <v>381</v>
      </c>
      <c r="J15" s="12" t="s">
        <v>62</v>
      </c>
    </row>
    <row r="16" spans="1:10" ht="15" customHeight="1">
      <c r="A16" s="13" t="s">
        <v>63</v>
      </c>
      <c r="B16" s="14" t="s">
        <v>23</v>
      </c>
      <c r="C16" s="15" t="s">
        <v>397</v>
      </c>
      <c r="D16" s="11" t="s">
        <v>398</v>
      </c>
      <c r="E16" s="16" t="s">
        <v>399</v>
      </c>
      <c r="F16" s="17" t="s">
        <v>385</v>
      </c>
      <c r="G16" s="13"/>
      <c r="H16" s="8" t="s">
        <v>400</v>
      </c>
      <c r="I16" s="17" t="s">
        <v>387</v>
      </c>
      <c r="J16" s="12" t="s">
        <v>70</v>
      </c>
    </row>
    <row r="17" spans="1:10" ht="15" customHeight="1">
      <c r="A17" s="13" t="s">
        <v>71</v>
      </c>
      <c r="B17" s="14">
        <v>4</v>
      </c>
      <c r="C17" s="15" t="s">
        <v>401</v>
      </c>
      <c r="D17" s="11" t="s">
        <v>402</v>
      </c>
      <c r="E17" s="16" t="s">
        <v>403</v>
      </c>
      <c r="F17" s="17" t="s">
        <v>28</v>
      </c>
      <c r="G17" s="13"/>
      <c r="H17" s="8" t="s">
        <v>404</v>
      </c>
      <c r="I17" s="17" t="s">
        <v>161</v>
      </c>
      <c r="J17" s="12" t="s">
        <v>162</v>
      </c>
    </row>
    <row r="18" spans="1:10" ht="15" customHeight="1">
      <c r="A18" s="13" t="s">
        <v>78</v>
      </c>
      <c r="B18" s="14" t="s">
        <v>405</v>
      </c>
      <c r="C18" s="15" t="s">
        <v>406</v>
      </c>
      <c r="D18" s="11" t="s">
        <v>407</v>
      </c>
      <c r="E18" s="16" t="s">
        <v>356</v>
      </c>
      <c r="F18" s="17" t="s">
        <v>385</v>
      </c>
      <c r="G18" s="13"/>
      <c r="H18" s="8" t="s">
        <v>408</v>
      </c>
      <c r="I18" s="17" t="s">
        <v>387</v>
      </c>
      <c r="J18" s="12" t="s">
        <v>78</v>
      </c>
    </row>
    <row r="19" spans="1:10" ht="15" customHeight="1">
      <c r="A19" s="13" t="s">
        <v>70</v>
      </c>
      <c r="B19" s="14">
        <v>17</v>
      </c>
      <c r="C19" s="15" t="s">
        <v>409</v>
      </c>
      <c r="D19" s="11" t="s">
        <v>410</v>
      </c>
      <c r="E19" s="16" t="s">
        <v>411</v>
      </c>
      <c r="F19" s="17" t="s">
        <v>19</v>
      </c>
      <c r="G19" s="13"/>
      <c r="H19" s="8" t="s">
        <v>412</v>
      </c>
      <c r="I19" s="17" t="s">
        <v>413</v>
      </c>
      <c r="J19" s="12" t="s">
        <v>71</v>
      </c>
    </row>
    <row r="20" spans="1:10" ht="15" customHeight="1">
      <c r="A20" s="13" t="s">
        <v>62</v>
      </c>
      <c r="B20" s="14">
        <v>146</v>
      </c>
      <c r="C20" s="15" t="s">
        <v>406</v>
      </c>
      <c r="D20" s="11" t="s">
        <v>414</v>
      </c>
      <c r="E20" s="16" t="s">
        <v>415</v>
      </c>
      <c r="F20" s="17" t="s">
        <v>379</v>
      </c>
      <c r="G20" s="13"/>
      <c r="H20" s="8" t="s">
        <v>416</v>
      </c>
      <c r="I20" s="17" t="s">
        <v>381</v>
      </c>
      <c r="J20" s="12" t="s">
        <v>63</v>
      </c>
    </row>
    <row r="21" spans="1:10" ht="15" customHeight="1">
      <c r="A21" s="13" t="s">
        <v>54</v>
      </c>
      <c r="B21" s="14">
        <v>16</v>
      </c>
      <c r="C21" s="15" t="s">
        <v>406</v>
      </c>
      <c r="D21" s="11" t="s">
        <v>417</v>
      </c>
      <c r="E21" s="16" t="s">
        <v>418</v>
      </c>
      <c r="F21" s="17" t="s">
        <v>19</v>
      </c>
      <c r="G21" s="13"/>
      <c r="H21" s="8" t="s">
        <v>419</v>
      </c>
      <c r="I21" s="17" t="s">
        <v>413</v>
      </c>
      <c r="J21" s="12" t="s">
        <v>55</v>
      </c>
    </row>
    <row r="22" spans="1:10" ht="15" customHeight="1">
      <c r="A22" s="13" t="s">
        <v>46</v>
      </c>
      <c r="B22" s="14">
        <v>22</v>
      </c>
      <c r="C22" s="15" t="s">
        <v>420</v>
      </c>
      <c r="D22" s="11" t="s">
        <v>421</v>
      </c>
      <c r="E22" s="16" t="s">
        <v>422</v>
      </c>
      <c r="F22" s="17" t="s">
        <v>19</v>
      </c>
      <c r="G22" s="13"/>
      <c r="H22" s="8" t="s">
        <v>423</v>
      </c>
      <c r="I22" s="17" t="s">
        <v>413</v>
      </c>
      <c r="J22" s="12" t="s">
        <v>47</v>
      </c>
    </row>
    <row r="23" spans="1:10" ht="15" customHeight="1">
      <c r="A23" s="13" t="s">
        <v>39</v>
      </c>
      <c r="B23" s="14">
        <v>54</v>
      </c>
      <c r="C23" s="15" t="s">
        <v>424</v>
      </c>
      <c r="D23" s="11" t="s">
        <v>425</v>
      </c>
      <c r="E23" s="16" t="s">
        <v>426</v>
      </c>
      <c r="F23" s="17" t="s">
        <v>51</v>
      </c>
      <c r="G23" s="13"/>
      <c r="H23" s="8" t="s">
        <v>427</v>
      </c>
      <c r="I23" s="17" t="s">
        <v>428</v>
      </c>
      <c r="J23" s="12" t="s">
        <v>40</v>
      </c>
    </row>
    <row r="24" spans="1:10" ht="15" customHeight="1">
      <c r="A24" s="13" t="s">
        <v>110</v>
      </c>
      <c r="B24" s="14">
        <v>147</v>
      </c>
      <c r="C24" s="15" t="s">
        <v>429</v>
      </c>
      <c r="D24" s="11" t="s">
        <v>430</v>
      </c>
      <c r="E24" s="16" t="s">
        <v>431</v>
      </c>
      <c r="F24" s="17" t="s">
        <v>379</v>
      </c>
      <c r="G24" s="13"/>
      <c r="H24" s="8" t="s">
        <v>432</v>
      </c>
      <c r="I24" s="17" t="s">
        <v>381</v>
      </c>
      <c r="J24" s="12" t="s">
        <v>32</v>
      </c>
    </row>
    <row r="25" spans="1:10" ht="15" customHeight="1">
      <c r="A25" s="13" t="s">
        <v>31</v>
      </c>
      <c r="B25" s="14">
        <v>3</v>
      </c>
      <c r="C25" s="15" t="s">
        <v>433</v>
      </c>
      <c r="D25" s="11" t="s">
        <v>434</v>
      </c>
      <c r="E25" s="16" t="s">
        <v>435</v>
      </c>
      <c r="F25" s="17" t="s">
        <v>28</v>
      </c>
      <c r="G25" s="13"/>
      <c r="H25" s="8" t="s">
        <v>436</v>
      </c>
      <c r="I25" s="17" t="s">
        <v>161</v>
      </c>
      <c r="J25" s="12" t="s">
        <v>162</v>
      </c>
    </row>
    <row r="26" spans="1:10" ht="15" customHeight="1">
      <c r="A26" s="13"/>
      <c r="B26" s="14">
        <v>42</v>
      </c>
      <c r="C26" s="15" t="s">
        <v>266</v>
      </c>
      <c r="D26" s="11" t="s">
        <v>280</v>
      </c>
      <c r="E26" s="16" t="s">
        <v>281</v>
      </c>
      <c r="F26" s="17" t="s">
        <v>19</v>
      </c>
      <c r="G26" s="13"/>
      <c r="H26" s="8" t="s">
        <v>160</v>
      </c>
      <c r="I26" s="17" t="s">
        <v>437</v>
      </c>
      <c r="J26" s="12"/>
    </row>
    <row r="27" spans="1:10" ht="15" customHeight="1">
      <c r="A27" s="13"/>
      <c r="B27" s="14">
        <v>169</v>
      </c>
      <c r="C27" s="15" t="s">
        <v>266</v>
      </c>
      <c r="D27" s="11" t="s">
        <v>280</v>
      </c>
      <c r="E27" s="16" t="s">
        <v>281</v>
      </c>
      <c r="F27" s="17" t="s">
        <v>107</v>
      </c>
      <c r="G27" s="13"/>
      <c r="H27" s="8" t="s">
        <v>160</v>
      </c>
      <c r="I27" s="17" t="s">
        <v>283</v>
      </c>
      <c r="J27" s="12"/>
    </row>
  </sheetData>
  <mergeCells count="2">
    <mergeCell ref="A1:H1"/>
    <mergeCell ref="A2:H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7">
      <selection activeCell="J21" sqref="J21"/>
    </sheetView>
  </sheetViews>
  <sheetFormatPr defaultColWidth="9.140625" defaultRowHeight="12.75"/>
  <cols>
    <col min="1" max="1" width="5.140625" style="5" bestFit="1" customWidth="1"/>
    <col min="2" max="2" width="6.140625" style="5" customWidth="1"/>
    <col min="3" max="3" width="10.57421875" style="5" customWidth="1"/>
    <col min="4" max="4" width="13.7109375" style="5" customWidth="1"/>
    <col min="5" max="5" width="9.28125" style="5" customWidth="1"/>
    <col min="6" max="6" width="9.421875" style="5" customWidth="1"/>
    <col min="7" max="7" width="4.7109375" style="5" customWidth="1"/>
    <col min="8" max="8" width="8.421875" style="5" customWidth="1"/>
    <col min="9" max="9" width="23.140625" style="5" customWidth="1"/>
    <col min="10" max="10" width="5.8515625" style="5" bestFit="1" customWidth="1"/>
    <col min="11" max="11" width="3.8515625" style="5" customWidth="1"/>
    <col min="12" max="16384" width="9.140625" style="5" customWidth="1"/>
  </cols>
  <sheetData>
    <row r="1" spans="1:10" s="3" customFormat="1" ht="20.25" customHeight="1">
      <c r="A1" s="190" t="s">
        <v>0</v>
      </c>
      <c r="B1" s="192"/>
      <c r="C1" s="192"/>
      <c r="D1" s="192"/>
      <c r="E1" s="192"/>
      <c r="F1" s="192"/>
      <c r="G1" s="192"/>
      <c r="H1" s="192"/>
      <c r="I1" s="2" t="s">
        <v>1</v>
      </c>
      <c r="J1" s="2"/>
    </row>
    <row r="2" spans="1:10" s="3" customFormat="1" ht="20.25">
      <c r="A2" s="189" t="s">
        <v>2</v>
      </c>
      <c r="B2" s="189"/>
      <c r="C2" s="189"/>
      <c r="D2" s="189"/>
      <c r="E2" s="189"/>
      <c r="F2" s="189"/>
      <c r="G2" s="189"/>
      <c r="H2" s="189"/>
      <c r="I2" s="4" t="s">
        <v>3</v>
      </c>
      <c r="J2" s="4"/>
    </row>
    <row r="3" ht="8.25" customHeight="1"/>
    <row r="4" ht="15.75">
      <c r="C4" s="6" t="s">
        <v>4</v>
      </c>
    </row>
    <row r="5" spans="3:5" ht="15.75">
      <c r="C5" s="6" t="s">
        <v>747</v>
      </c>
      <c r="E5" s="3"/>
    </row>
    <row r="6" spans="3:5" ht="15.75">
      <c r="C6" s="6"/>
      <c r="E6" s="3"/>
    </row>
    <row r="7" spans="3:8" ht="15.75">
      <c r="C7" s="6"/>
      <c r="E7" s="3"/>
      <c r="G7" s="7"/>
      <c r="H7" s="7"/>
    </row>
    <row r="8" s="7" customFormat="1" ht="8.25" customHeight="1"/>
    <row r="9" spans="1:10" ht="12.75">
      <c r="A9" s="8" t="s">
        <v>6</v>
      </c>
      <c r="B9" s="9" t="s">
        <v>7</v>
      </c>
      <c r="C9" s="10" t="s">
        <v>8</v>
      </c>
      <c r="D9" s="11" t="s">
        <v>9</v>
      </c>
      <c r="E9" s="8" t="s">
        <v>10</v>
      </c>
      <c r="F9" s="8" t="s">
        <v>11</v>
      </c>
      <c r="G9" s="12"/>
      <c r="H9" s="12" t="s">
        <v>12</v>
      </c>
      <c r="I9" s="8" t="s">
        <v>13</v>
      </c>
      <c r="J9" s="12" t="s">
        <v>364</v>
      </c>
    </row>
    <row r="10" spans="1:11" ht="17.25" customHeight="1">
      <c r="A10" s="13" t="s">
        <v>15</v>
      </c>
      <c r="B10" s="14">
        <v>186</v>
      </c>
      <c r="C10" s="15" t="s">
        <v>748</v>
      </c>
      <c r="D10" s="11" t="s">
        <v>749</v>
      </c>
      <c r="E10" s="16" t="s">
        <v>750</v>
      </c>
      <c r="F10" s="17" t="s">
        <v>43</v>
      </c>
      <c r="G10" s="13"/>
      <c r="H10" s="8" t="s">
        <v>751</v>
      </c>
      <c r="I10" s="17" t="s">
        <v>392</v>
      </c>
      <c r="J10" s="8" t="s">
        <v>22</v>
      </c>
      <c r="K10" s="41"/>
    </row>
    <row r="11" spans="1:11" ht="17.25" customHeight="1">
      <c r="A11" s="13" t="s">
        <v>23</v>
      </c>
      <c r="B11" s="14">
        <v>36</v>
      </c>
      <c r="C11" s="15" t="s">
        <v>752</v>
      </c>
      <c r="D11" s="11" t="s">
        <v>753</v>
      </c>
      <c r="E11" s="16" t="s">
        <v>754</v>
      </c>
      <c r="F11" s="17" t="s">
        <v>93</v>
      </c>
      <c r="G11" s="13"/>
      <c r="H11" s="8" t="s">
        <v>755</v>
      </c>
      <c r="I11" s="17" t="s">
        <v>742</v>
      </c>
      <c r="J11" s="8" t="s">
        <v>31</v>
      </c>
      <c r="K11" s="41"/>
    </row>
    <row r="12" spans="1:11" ht="17.25" customHeight="1">
      <c r="A12" s="13" t="s">
        <v>32</v>
      </c>
      <c r="B12" s="14">
        <v>192</v>
      </c>
      <c r="C12" s="15" t="s">
        <v>495</v>
      </c>
      <c r="D12" s="11" t="s">
        <v>756</v>
      </c>
      <c r="E12" s="16" t="s">
        <v>757</v>
      </c>
      <c r="F12" s="17" t="s">
        <v>59</v>
      </c>
      <c r="G12" s="13"/>
      <c r="H12" s="8" t="s">
        <v>758</v>
      </c>
      <c r="I12" s="17" t="s">
        <v>392</v>
      </c>
      <c r="J12" s="8" t="s">
        <v>39</v>
      </c>
      <c r="K12" s="41"/>
    </row>
    <row r="13" spans="1:11" ht="17.25" customHeight="1">
      <c r="A13" s="13" t="s">
        <v>40</v>
      </c>
      <c r="B13" s="14">
        <v>187</v>
      </c>
      <c r="C13" s="15" t="s">
        <v>759</v>
      </c>
      <c r="D13" s="11" t="s">
        <v>760</v>
      </c>
      <c r="E13" s="16" t="s">
        <v>761</v>
      </c>
      <c r="F13" s="17" t="s">
        <v>43</v>
      </c>
      <c r="G13" s="13"/>
      <c r="H13" s="8" t="s">
        <v>762</v>
      </c>
      <c r="I13" s="17" t="s">
        <v>392</v>
      </c>
      <c r="J13" s="8" t="s">
        <v>46</v>
      </c>
      <c r="K13" s="41"/>
    </row>
    <row r="14" spans="1:11" ht="17.25" customHeight="1">
      <c r="A14" s="13" t="s">
        <v>47</v>
      </c>
      <c r="B14" s="14">
        <v>188</v>
      </c>
      <c r="C14" s="15" t="s">
        <v>429</v>
      </c>
      <c r="D14" s="11" t="s">
        <v>763</v>
      </c>
      <c r="E14" s="16" t="s">
        <v>764</v>
      </c>
      <c r="F14" s="17" t="s">
        <v>59</v>
      </c>
      <c r="G14" s="13"/>
      <c r="H14" s="8" t="s">
        <v>765</v>
      </c>
      <c r="I14" s="17" t="s">
        <v>392</v>
      </c>
      <c r="J14" s="8" t="s">
        <v>54</v>
      </c>
      <c r="K14" s="41"/>
    </row>
    <row r="15" spans="1:11" ht="17.25" customHeight="1">
      <c r="A15" s="13" t="s">
        <v>55</v>
      </c>
      <c r="B15" s="14">
        <v>193</v>
      </c>
      <c r="C15" s="15" t="s">
        <v>766</v>
      </c>
      <c r="D15" s="11" t="s">
        <v>767</v>
      </c>
      <c r="E15" s="16" t="s">
        <v>768</v>
      </c>
      <c r="F15" s="17" t="s">
        <v>59</v>
      </c>
      <c r="G15" s="13"/>
      <c r="H15" s="8" t="s">
        <v>769</v>
      </c>
      <c r="I15" s="17" t="s">
        <v>392</v>
      </c>
      <c r="J15" s="8" t="s">
        <v>62</v>
      </c>
      <c r="K15" s="41"/>
    </row>
    <row r="16" spans="1:11" ht="17.25" customHeight="1">
      <c r="A16" s="13" t="s">
        <v>63</v>
      </c>
      <c r="B16" s="14" t="s">
        <v>770</v>
      </c>
      <c r="C16" s="15" t="s">
        <v>771</v>
      </c>
      <c r="D16" s="11" t="s">
        <v>772</v>
      </c>
      <c r="E16" s="16" t="s">
        <v>773</v>
      </c>
      <c r="F16" s="17" t="s">
        <v>385</v>
      </c>
      <c r="G16" s="13"/>
      <c r="H16" s="8" t="s">
        <v>774</v>
      </c>
      <c r="I16" s="17" t="s">
        <v>387</v>
      </c>
      <c r="J16" s="8" t="s">
        <v>70</v>
      </c>
      <c r="K16" s="41"/>
    </row>
    <row r="17" spans="1:11" ht="17.25" customHeight="1">
      <c r="A17" s="13" t="s">
        <v>71</v>
      </c>
      <c r="B17" s="14" t="s">
        <v>775</v>
      </c>
      <c r="C17" s="15" t="s">
        <v>297</v>
      </c>
      <c r="D17" s="11" t="s">
        <v>776</v>
      </c>
      <c r="E17" s="16" t="s">
        <v>777</v>
      </c>
      <c r="F17" s="17" t="s">
        <v>385</v>
      </c>
      <c r="G17" s="13"/>
      <c r="H17" s="8" t="s">
        <v>778</v>
      </c>
      <c r="I17" s="17" t="s">
        <v>387</v>
      </c>
      <c r="J17" s="8" t="s">
        <v>78</v>
      </c>
      <c r="K17" s="41"/>
    </row>
    <row r="18" spans="1:11" ht="17.25" customHeight="1">
      <c r="A18" s="13" t="s">
        <v>78</v>
      </c>
      <c r="B18" s="14">
        <v>196</v>
      </c>
      <c r="C18" s="15" t="s">
        <v>779</v>
      </c>
      <c r="D18" s="11" t="s">
        <v>780</v>
      </c>
      <c r="E18" s="16" t="s">
        <v>781</v>
      </c>
      <c r="F18" s="17" t="s">
        <v>59</v>
      </c>
      <c r="G18" s="13"/>
      <c r="H18" s="8" t="s">
        <v>782</v>
      </c>
      <c r="I18" s="17" t="s">
        <v>392</v>
      </c>
      <c r="J18" s="8" t="s">
        <v>71</v>
      </c>
      <c r="K18" s="41"/>
    </row>
    <row r="19" spans="1:11" ht="17.25" customHeight="1">
      <c r="A19" s="13" t="s">
        <v>70</v>
      </c>
      <c r="B19" s="14">
        <v>26</v>
      </c>
      <c r="C19" s="15" t="s">
        <v>766</v>
      </c>
      <c r="D19" s="11" t="s">
        <v>783</v>
      </c>
      <c r="E19" s="16" t="s">
        <v>784</v>
      </c>
      <c r="F19" s="17" t="s">
        <v>28</v>
      </c>
      <c r="G19" s="13"/>
      <c r="H19" s="8" t="s">
        <v>785</v>
      </c>
      <c r="I19" s="17" t="s">
        <v>161</v>
      </c>
      <c r="J19" s="8" t="s">
        <v>63</v>
      </c>
      <c r="K19" s="41"/>
    </row>
    <row r="20" spans="1:11" ht="17.25" customHeight="1">
      <c r="A20" s="13" t="s">
        <v>62</v>
      </c>
      <c r="B20" s="14">
        <v>9</v>
      </c>
      <c r="C20" s="15" t="s">
        <v>479</v>
      </c>
      <c r="D20" s="11" t="s">
        <v>786</v>
      </c>
      <c r="E20" s="16" t="s">
        <v>787</v>
      </c>
      <c r="F20" s="17" t="s">
        <v>19</v>
      </c>
      <c r="G20" s="13"/>
      <c r="H20" s="8" t="s">
        <v>788</v>
      </c>
      <c r="I20" s="17" t="s">
        <v>413</v>
      </c>
      <c r="J20" s="8" t="s">
        <v>55</v>
      </c>
      <c r="K20" s="41"/>
    </row>
    <row r="21" spans="1:11" ht="17.25" customHeight="1">
      <c r="A21" s="13" t="s">
        <v>54</v>
      </c>
      <c r="B21" s="14" t="s">
        <v>40</v>
      </c>
      <c r="C21" s="15" t="s">
        <v>545</v>
      </c>
      <c r="D21" s="11" t="s">
        <v>789</v>
      </c>
      <c r="E21" s="16" t="s">
        <v>790</v>
      </c>
      <c r="F21" s="17" t="s">
        <v>791</v>
      </c>
      <c r="G21" s="13"/>
      <c r="H21" s="8" t="s">
        <v>792</v>
      </c>
      <c r="I21" s="17" t="s">
        <v>392</v>
      </c>
      <c r="J21" s="58" t="s">
        <v>605</v>
      </c>
      <c r="K21" s="41"/>
    </row>
    <row r="22" spans="1:11" ht="17.25" customHeight="1">
      <c r="A22" s="13" t="s">
        <v>46</v>
      </c>
      <c r="B22" s="14" t="s">
        <v>793</v>
      </c>
      <c r="C22" s="15" t="s">
        <v>794</v>
      </c>
      <c r="D22" s="11" t="s">
        <v>795</v>
      </c>
      <c r="E22" s="16" t="s">
        <v>796</v>
      </c>
      <c r="F22" s="17" t="s">
        <v>385</v>
      </c>
      <c r="G22" s="13"/>
      <c r="H22" s="8" t="s">
        <v>797</v>
      </c>
      <c r="I22" s="17" t="s">
        <v>387</v>
      </c>
      <c r="J22" s="8" t="s">
        <v>47</v>
      </c>
      <c r="K22" s="41"/>
    </row>
    <row r="23" spans="1:11" ht="17.25" customHeight="1">
      <c r="A23" s="13" t="s">
        <v>39</v>
      </c>
      <c r="B23" s="14">
        <v>197</v>
      </c>
      <c r="C23" s="15" t="s">
        <v>545</v>
      </c>
      <c r="D23" s="11" t="s">
        <v>798</v>
      </c>
      <c r="E23" s="16" t="s">
        <v>799</v>
      </c>
      <c r="F23" s="17" t="s">
        <v>59</v>
      </c>
      <c r="G23" s="13"/>
      <c r="H23" s="8" t="s">
        <v>800</v>
      </c>
      <c r="I23" s="17" t="s">
        <v>392</v>
      </c>
      <c r="J23" s="8" t="s">
        <v>40</v>
      </c>
      <c r="K23" s="41"/>
    </row>
    <row r="24" spans="1:11" ht="17.25" customHeight="1">
      <c r="A24" s="13"/>
      <c r="B24" s="14">
        <v>39</v>
      </c>
      <c r="C24" s="15" t="s">
        <v>801</v>
      </c>
      <c r="D24" s="11" t="s">
        <v>802</v>
      </c>
      <c r="E24" s="16" t="s">
        <v>92</v>
      </c>
      <c r="F24" s="17" t="s">
        <v>93</v>
      </c>
      <c r="G24" s="13"/>
      <c r="H24" s="8" t="s">
        <v>803</v>
      </c>
      <c r="I24" s="17" t="s">
        <v>742</v>
      </c>
      <c r="J24" s="8"/>
      <c r="K24" s="41"/>
    </row>
    <row r="25" spans="1:11" ht="12.75">
      <c r="A25" s="39"/>
      <c r="B25" s="39"/>
      <c r="C25" s="42"/>
      <c r="D25" s="43"/>
      <c r="E25" s="44"/>
      <c r="F25" s="45"/>
      <c r="G25" s="39"/>
      <c r="H25" s="59"/>
      <c r="I25" s="45"/>
      <c r="J25" s="45"/>
      <c r="K25"/>
    </row>
    <row r="26" spans="1:10" ht="12.75">
      <c r="A26" s="39"/>
      <c r="B26" s="39"/>
      <c r="C26" s="42"/>
      <c r="D26" s="43"/>
      <c r="E26" s="44"/>
      <c r="F26" s="45"/>
      <c r="G26" s="39"/>
      <c r="H26" s="59"/>
      <c r="I26" s="45"/>
      <c r="J26" s="45"/>
    </row>
    <row r="27" spans="1:10" ht="12.75">
      <c r="A27" s="39"/>
      <c r="B27" s="7"/>
      <c r="C27" s="42"/>
      <c r="D27" s="43"/>
      <c r="E27" s="44"/>
      <c r="F27" s="45"/>
      <c r="G27" s="39"/>
      <c r="H27" s="59"/>
      <c r="I27" s="45"/>
      <c r="J27" s="45"/>
    </row>
  </sheetData>
  <mergeCells count="2">
    <mergeCell ref="A1:H1"/>
    <mergeCell ref="A2:H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workbookViewId="0" topLeftCell="A4">
      <selection activeCell="I22" sqref="I22"/>
    </sheetView>
  </sheetViews>
  <sheetFormatPr defaultColWidth="9.140625" defaultRowHeight="12.75"/>
  <cols>
    <col min="1" max="1" width="6.57421875" style="5" customWidth="1"/>
    <col min="2" max="2" width="6.140625" style="5" customWidth="1"/>
    <col min="3" max="3" width="11.57421875" style="5" customWidth="1"/>
    <col min="4" max="4" width="13.7109375" style="5" customWidth="1"/>
    <col min="5" max="5" width="7.7109375" style="5" customWidth="1"/>
    <col min="6" max="6" width="13.421875" style="5" customWidth="1"/>
    <col min="7" max="7" width="7.8515625" style="5" customWidth="1"/>
    <col min="8" max="8" width="21.57421875" style="5" customWidth="1"/>
    <col min="9" max="9" width="5.00390625" style="5" customWidth="1"/>
    <col min="10" max="16384" width="9.140625" style="5" customWidth="1"/>
  </cols>
  <sheetData>
    <row r="1" spans="1:8" s="3" customFormat="1" ht="20.25">
      <c r="A1" s="189" t="s">
        <v>0</v>
      </c>
      <c r="B1" s="189"/>
      <c r="C1" s="189"/>
      <c r="D1" s="189"/>
      <c r="E1" s="189"/>
      <c r="F1" s="189"/>
      <c r="G1" s="189"/>
      <c r="H1" s="2" t="s">
        <v>1</v>
      </c>
    </row>
    <row r="2" spans="1:8" s="3" customFormat="1" ht="20.25">
      <c r="A2" s="189" t="s">
        <v>2</v>
      </c>
      <c r="B2" s="189"/>
      <c r="C2" s="189"/>
      <c r="D2" s="189"/>
      <c r="E2" s="189"/>
      <c r="F2" s="189"/>
      <c r="G2" s="189"/>
      <c r="H2" s="4" t="s">
        <v>3</v>
      </c>
    </row>
    <row r="3" ht="8.25" customHeight="1"/>
    <row r="4" ht="15.75">
      <c r="C4" s="6" t="s">
        <v>186</v>
      </c>
    </row>
    <row r="5" spans="3:5" ht="15.75">
      <c r="C5" s="6" t="s">
        <v>332</v>
      </c>
      <c r="E5" s="3"/>
    </row>
    <row r="6" spans="3:5" ht="15.75">
      <c r="C6" s="6"/>
      <c r="E6" s="3"/>
    </row>
    <row r="7" spans="3:7" ht="15.75">
      <c r="C7" s="6"/>
      <c r="E7" s="3"/>
      <c r="G7" s="7"/>
    </row>
    <row r="8" s="7" customFormat="1" ht="8.25" customHeight="1"/>
    <row r="9" spans="1:9" ht="12.75">
      <c r="A9" s="8" t="s">
        <v>6</v>
      </c>
      <c r="B9" s="9" t="s">
        <v>7</v>
      </c>
      <c r="C9" s="10" t="s">
        <v>8</v>
      </c>
      <c r="D9" s="11" t="s">
        <v>9</v>
      </c>
      <c r="E9" s="8" t="s">
        <v>10</v>
      </c>
      <c r="F9" s="8" t="s">
        <v>11</v>
      </c>
      <c r="G9" s="12" t="s">
        <v>12</v>
      </c>
      <c r="H9" s="8" t="s">
        <v>13</v>
      </c>
      <c r="I9" s="12" t="s">
        <v>14</v>
      </c>
    </row>
    <row r="10" spans="1:9" ht="23.25" customHeight="1">
      <c r="A10" s="13" t="s">
        <v>15</v>
      </c>
      <c r="B10" s="14">
        <v>153</v>
      </c>
      <c r="C10" s="15" t="s">
        <v>187</v>
      </c>
      <c r="D10" s="11" t="s">
        <v>188</v>
      </c>
      <c r="E10" s="16" t="s">
        <v>333</v>
      </c>
      <c r="F10" s="17" t="s">
        <v>190</v>
      </c>
      <c r="G10" s="8" t="s">
        <v>334</v>
      </c>
      <c r="H10" s="18" t="s">
        <v>335</v>
      </c>
      <c r="I10" s="8" t="s">
        <v>22</v>
      </c>
    </row>
    <row r="11" spans="1:9" ht="17.25" customHeight="1">
      <c r="A11" s="13" t="s">
        <v>23</v>
      </c>
      <c r="B11" s="14">
        <v>133</v>
      </c>
      <c r="C11" s="15" t="s">
        <v>198</v>
      </c>
      <c r="D11" s="11" t="s">
        <v>199</v>
      </c>
      <c r="E11" s="16" t="s">
        <v>200</v>
      </c>
      <c r="F11" s="17" t="s">
        <v>36</v>
      </c>
      <c r="G11" s="8" t="s">
        <v>336</v>
      </c>
      <c r="H11" s="17" t="s">
        <v>202</v>
      </c>
      <c r="I11" s="8" t="s">
        <v>31</v>
      </c>
    </row>
    <row r="12" spans="1:9" ht="17.25" customHeight="1">
      <c r="A12" s="13" t="s">
        <v>32</v>
      </c>
      <c r="B12" s="14">
        <v>149</v>
      </c>
      <c r="C12" s="15" t="s">
        <v>229</v>
      </c>
      <c r="D12" s="11" t="s">
        <v>337</v>
      </c>
      <c r="E12" s="16" t="s">
        <v>338</v>
      </c>
      <c r="F12" s="17" t="s">
        <v>339</v>
      </c>
      <c r="G12" s="8" t="s">
        <v>340</v>
      </c>
      <c r="H12" s="17" t="s">
        <v>341</v>
      </c>
      <c r="I12" s="8" t="s">
        <v>39</v>
      </c>
    </row>
    <row r="13" spans="1:9" ht="17.25" customHeight="1">
      <c r="A13" s="13" t="s">
        <v>40</v>
      </c>
      <c r="B13" s="14">
        <v>100</v>
      </c>
      <c r="C13" s="15" t="s">
        <v>208</v>
      </c>
      <c r="D13" s="11" t="s">
        <v>209</v>
      </c>
      <c r="E13" s="16" t="s">
        <v>210</v>
      </c>
      <c r="F13" s="17" t="s">
        <v>148</v>
      </c>
      <c r="G13" s="8" t="s">
        <v>342</v>
      </c>
      <c r="H13" s="17" t="s">
        <v>150</v>
      </c>
      <c r="I13" s="8" t="s">
        <v>46</v>
      </c>
    </row>
    <row r="14" spans="1:9" ht="17.25" customHeight="1">
      <c r="A14" s="13" t="s">
        <v>47</v>
      </c>
      <c r="B14" s="14">
        <v>113</v>
      </c>
      <c r="C14" s="15" t="s">
        <v>212</v>
      </c>
      <c r="D14" s="11" t="s">
        <v>213</v>
      </c>
      <c r="E14" s="16" t="s">
        <v>214</v>
      </c>
      <c r="F14" s="17" t="s">
        <v>215</v>
      </c>
      <c r="G14" s="8" t="s">
        <v>343</v>
      </c>
      <c r="H14" s="17" t="s">
        <v>217</v>
      </c>
      <c r="I14" s="8" t="s">
        <v>54</v>
      </c>
    </row>
    <row r="15" spans="1:9" ht="17.25" customHeight="1">
      <c r="A15" s="13" t="s">
        <v>55</v>
      </c>
      <c r="B15" s="14">
        <v>152</v>
      </c>
      <c r="C15" s="15" t="s">
        <v>344</v>
      </c>
      <c r="D15" s="11" t="s">
        <v>345</v>
      </c>
      <c r="E15" s="16" t="s">
        <v>346</v>
      </c>
      <c r="F15" s="17" t="s">
        <v>190</v>
      </c>
      <c r="G15" s="8" t="s">
        <v>347</v>
      </c>
      <c r="H15" s="17" t="s">
        <v>207</v>
      </c>
      <c r="I15" s="8" t="s">
        <v>62</v>
      </c>
    </row>
    <row r="16" spans="1:9" ht="17.25" customHeight="1">
      <c r="A16" s="13" t="s">
        <v>63</v>
      </c>
      <c r="B16" s="14">
        <v>193</v>
      </c>
      <c r="C16" s="15" t="s">
        <v>348</v>
      </c>
      <c r="D16" s="11" t="s">
        <v>349</v>
      </c>
      <c r="E16" s="16" t="s">
        <v>350</v>
      </c>
      <c r="F16" s="17" t="s">
        <v>351</v>
      </c>
      <c r="G16" s="8" t="s">
        <v>352</v>
      </c>
      <c r="H16" s="17" t="s">
        <v>353</v>
      </c>
      <c r="I16" s="8" t="s">
        <v>70</v>
      </c>
    </row>
    <row r="17" spans="1:9" ht="17.25" customHeight="1">
      <c r="A17" s="13" t="s">
        <v>71</v>
      </c>
      <c r="B17" s="14">
        <v>117</v>
      </c>
      <c r="C17" s="15" t="s">
        <v>354</v>
      </c>
      <c r="D17" s="11" t="s">
        <v>355</v>
      </c>
      <c r="E17" s="16" t="s">
        <v>356</v>
      </c>
      <c r="F17" s="17" t="s">
        <v>357</v>
      </c>
      <c r="G17" s="8" t="s">
        <v>358</v>
      </c>
      <c r="H17" s="17" t="s">
        <v>359</v>
      </c>
      <c r="I17" s="8" t="s">
        <v>78</v>
      </c>
    </row>
    <row r="18" spans="1:9" ht="15" customHeight="1">
      <c r="A18" s="13" t="s">
        <v>78</v>
      </c>
      <c r="B18" s="14">
        <v>102</v>
      </c>
      <c r="C18" s="15" t="s">
        <v>276</v>
      </c>
      <c r="D18" s="11" t="s">
        <v>277</v>
      </c>
      <c r="E18" s="16" t="s">
        <v>278</v>
      </c>
      <c r="F18" s="17" t="s">
        <v>148</v>
      </c>
      <c r="G18" s="8" t="s">
        <v>360</v>
      </c>
      <c r="H18" s="17" t="s">
        <v>279</v>
      </c>
      <c r="I18" s="8" t="s">
        <v>71</v>
      </c>
    </row>
    <row r="19" spans="1:9" ht="17.25" customHeight="1">
      <c r="A19" s="13" t="s">
        <v>70</v>
      </c>
      <c r="B19" s="14">
        <v>141</v>
      </c>
      <c r="C19" s="15" t="s">
        <v>203</v>
      </c>
      <c r="D19" s="11" t="s">
        <v>240</v>
      </c>
      <c r="E19" s="16" t="s">
        <v>241</v>
      </c>
      <c r="F19" s="17" t="s">
        <v>168</v>
      </c>
      <c r="G19" s="8" t="s">
        <v>361</v>
      </c>
      <c r="H19" s="17" t="s">
        <v>169</v>
      </c>
      <c r="I19" s="8" t="s">
        <v>63</v>
      </c>
    </row>
    <row r="20" spans="1:9" ht="17.25" customHeight="1">
      <c r="A20" s="13" t="s">
        <v>62</v>
      </c>
      <c r="B20" s="14">
        <v>140</v>
      </c>
      <c r="C20" s="15" t="s">
        <v>257</v>
      </c>
      <c r="D20" s="11" t="s">
        <v>258</v>
      </c>
      <c r="E20" s="16" t="s">
        <v>259</v>
      </c>
      <c r="F20" s="17" t="s">
        <v>168</v>
      </c>
      <c r="G20" s="8" t="s">
        <v>362</v>
      </c>
      <c r="H20" s="17" t="s">
        <v>169</v>
      </c>
      <c r="I20" s="8" t="s">
        <v>55</v>
      </c>
    </row>
  </sheetData>
  <mergeCells count="2">
    <mergeCell ref="A1:G1"/>
    <mergeCell ref="A2:G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zoomScale="90" zoomScaleNormal="90" workbookViewId="0" topLeftCell="A5">
      <selection activeCell="I19" sqref="I19"/>
    </sheetView>
  </sheetViews>
  <sheetFormatPr defaultColWidth="9.140625" defaultRowHeight="12.75"/>
  <cols>
    <col min="1" max="1" width="6.57421875" style="5" customWidth="1"/>
    <col min="2" max="2" width="6.140625" style="5" customWidth="1"/>
    <col min="3" max="3" width="11.57421875" style="5" customWidth="1"/>
    <col min="4" max="4" width="13.7109375" style="5" customWidth="1"/>
    <col min="5" max="5" width="7.7109375" style="5" customWidth="1"/>
    <col min="6" max="6" width="13.421875" style="5" customWidth="1"/>
    <col min="7" max="7" width="7.8515625" style="5" customWidth="1"/>
    <col min="8" max="8" width="21.57421875" style="5" customWidth="1"/>
    <col min="9" max="9" width="4.7109375" style="5" customWidth="1"/>
    <col min="10" max="16384" width="9.140625" style="5" customWidth="1"/>
  </cols>
  <sheetData>
    <row r="1" spans="1:8" s="3" customFormat="1" ht="20.25">
      <c r="A1" s="189" t="s">
        <v>0</v>
      </c>
      <c r="B1" s="189"/>
      <c r="C1" s="189"/>
      <c r="D1" s="189"/>
      <c r="E1" s="189"/>
      <c r="F1" s="189"/>
      <c r="G1" s="189"/>
      <c r="H1" s="2" t="s">
        <v>1</v>
      </c>
    </row>
    <row r="2" spans="1:8" s="3" customFormat="1" ht="20.25">
      <c r="A2" s="189" t="s">
        <v>2</v>
      </c>
      <c r="B2" s="189"/>
      <c r="C2" s="189"/>
      <c r="D2" s="189"/>
      <c r="E2" s="189"/>
      <c r="F2" s="189"/>
      <c r="G2" s="189"/>
      <c r="H2" s="4" t="s">
        <v>3</v>
      </c>
    </row>
    <row r="3" ht="8.25" customHeight="1"/>
    <row r="4" ht="15.75">
      <c r="C4" s="6" t="s">
        <v>4</v>
      </c>
    </row>
    <row r="5" spans="3:5" ht="15.75">
      <c r="C5" s="6" t="s">
        <v>718</v>
      </c>
      <c r="E5" s="3"/>
    </row>
    <row r="6" s="7" customFormat="1" ht="8.25" customHeight="1"/>
    <row r="7" spans="1:9" ht="12.75">
      <c r="A7" s="8" t="s">
        <v>6</v>
      </c>
      <c r="B7" s="9" t="s">
        <v>7</v>
      </c>
      <c r="C7" s="10" t="s">
        <v>8</v>
      </c>
      <c r="D7" s="11" t="s">
        <v>9</v>
      </c>
      <c r="E7" s="8" t="s">
        <v>10</v>
      </c>
      <c r="F7" s="8" t="s">
        <v>11</v>
      </c>
      <c r="G7" s="12" t="s">
        <v>12</v>
      </c>
      <c r="H7" s="8" t="s">
        <v>13</v>
      </c>
      <c r="I7" s="12" t="s">
        <v>14</v>
      </c>
    </row>
    <row r="8" spans="1:9" ht="17.25" customHeight="1">
      <c r="A8" s="13" t="s">
        <v>15</v>
      </c>
      <c r="B8" s="14">
        <v>23</v>
      </c>
      <c r="C8" s="15" t="s">
        <v>297</v>
      </c>
      <c r="D8" s="11" t="s">
        <v>298</v>
      </c>
      <c r="E8" s="16" t="s">
        <v>299</v>
      </c>
      <c r="F8" s="17" t="s">
        <v>28</v>
      </c>
      <c r="G8" s="8" t="s">
        <v>719</v>
      </c>
      <c r="H8" s="17" t="s">
        <v>173</v>
      </c>
      <c r="I8" s="58" t="s">
        <v>22</v>
      </c>
    </row>
    <row r="9" spans="1:9" ht="17.25" customHeight="1">
      <c r="A9" s="13" t="s">
        <v>23</v>
      </c>
      <c r="B9" s="14">
        <v>146</v>
      </c>
      <c r="C9" s="15" t="s">
        <v>133</v>
      </c>
      <c r="D9" s="11" t="s">
        <v>134</v>
      </c>
      <c r="E9" s="16" t="s">
        <v>135</v>
      </c>
      <c r="F9" s="17" t="s">
        <v>36</v>
      </c>
      <c r="G9" s="8" t="s">
        <v>720</v>
      </c>
      <c r="H9" s="17" t="s">
        <v>38</v>
      </c>
      <c r="I9" s="58" t="s">
        <v>31</v>
      </c>
    </row>
    <row r="10" spans="1:9" ht="17.25" customHeight="1">
      <c r="A10" s="13" t="s">
        <v>32</v>
      </c>
      <c r="B10" s="14">
        <v>100</v>
      </c>
      <c r="C10" s="15" t="s">
        <v>467</v>
      </c>
      <c r="D10" s="11" t="s">
        <v>721</v>
      </c>
      <c r="E10" s="16" t="s">
        <v>722</v>
      </c>
      <c r="F10" s="17" t="s">
        <v>723</v>
      </c>
      <c r="G10" s="8" t="s">
        <v>724</v>
      </c>
      <c r="H10" s="17" t="s">
        <v>725</v>
      </c>
      <c r="I10" s="58" t="s">
        <v>39</v>
      </c>
    </row>
    <row r="11" spans="1:9" ht="19.5" customHeight="1">
      <c r="A11" s="13" t="s">
        <v>40</v>
      </c>
      <c r="B11" s="14">
        <v>160</v>
      </c>
      <c r="C11" s="15" t="s">
        <v>138</v>
      </c>
      <c r="D11" s="11" t="s">
        <v>139</v>
      </c>
      <c r="E11" s="16" t="s">
        <v>140</v>
      </c>
      <c r="F11" s="17" t="s">
        <v>141</v>
      </c>
      <c r="G11" s="8" t="s">
        <v>726</v>
      </c>
      <c r="H11" s="17" t="s">
        <v>143</v>
      </c>
      <c r="I11" s="58" t="s">
        <v>46</v>
      </c>
    </row>
    <row r="12" spans="1:9" ht="17.25" customHeight="1">
      <c r="A12" s="13" t="s">
        <v>47</v>
      </c>
      <c r="B12" s="14" t="s">
        <v>727</v>
      </c>
      <c r="C12" s="15" t="s">
        <v>532</v>
      </c>
      <c r="D12" s="11" t="s">
        <v>728</v>
      </c>
      <c r="E12" s="16" t="s">
        <v>542</v>
      </c>
      <c r="F12" s="17" t="s">
        <v>451</v>
      </c>
      <c r="G12" s="8" t="s">
        <v>729</v>
      </c>
      <c r="H12" s="17"/>
      <c r="I12" s="58" t="s">
        <v>54</v>
      </c>
    </row>
    <row r="13" spans="1:9" ht="17.25" customHeight="1">
      <c r="A13" s="13" t="s">
        <v>55</v>
      </c>
      <c r="B13" s="14">
        <v>50</v>
      </c>
      <c r="C13" s="15" t="s">
        <v>310</v>
      </c>
      <c r="D13" s="11" t="s">
        <v>311</v>
      </c>
      <c r="E13" s="16" t="s">
        <v>312</v>
      </c>
      <c r="F13" s="17" t="s">
        <v>3</v>
      </c>
      <c r="G13" s="8" t="s">
        <v>730</v>
      </c>
      <c r="H13" s="17" t="s">
        <v>314</v>
      </c>
      <c r="I13" s="58" t="s">
        <v>62</v>
      </c>
    </row>
    <row r="14" spans="1:9" ht="17.25" customHeight="1">
      <c r="A14" s="13" t="s">
        <v>63</v>
      </c>
      <c r="B14" s="14">
        <v>106</v>
      </c>
      <c r="C14" s="15" t="s">
        <v>731</v>
      </c>
      <c r="D14" s="11" t="s">
        <v>732</v>
      </c>
      <c r="E14" s="16" t="s">
        <v>733</v>
      </c>
      <c r="F14" s="17" t="s">
        <v>148</v>
      </c>
      <c r="G14" s="8" t="s">
        <v>734</v>
      </c>
      <c r="H14" s="17" t="s">
        <v>150</v>
      </c>
      <c r="I14" s="58" t="s">
        <v>70</v>
      </c>
    </row>
    <row r="15" spans="1:9" ht="19.5" customHeight="1">
      <c r="A15" s="13" t="s">
        <v>71</v>
      </c>
      <c r="B15" s="14" t="s">
        <v>177</v>
      </c>
      <c r="C15" s="15" t="s">
        <v>178</v>
      </c>
      <c r="D15" s="11" t="s">
        <v>179</v>
      </c>
      <c r="E15" s="16" t="s">
        <v>180</v>
      </c>
      <c r="F15" s="17" t="s">
        <v>36</v>
      </c>
      <c r="G15" s="8" t="s">
        <v>735</v>
      </c>
      <c r="H15" s="17" t="s">
        <v>181</v>
      </c>
      <c r="I15" s="58" t="s">
        <v>162</v>
      </c>
    </row>
    <row r="16" spans="1:9" ht="17.25" customHeight="1">
      <c r="A16" s="13" t="s">
        <v>78</v>
      </c>
      <c r="B16" s="14">
        <v>147</v>
      </c>
      <c r="C16" s="15" t="s">
        <v>320</v>
      </c>
      <c r="D16" s="11" t="s">
        <v>321</v>
      </c>
      <c r="E16" s="16" t="s">
        <v>322</v>
      </c>
      <c r="F16" s="17" t="s">
        <v>36</v>
      </c>
      <c r="G16" s="8" t="s">
        <v>736</v>
      </c>
      <c r="H16" s="17" t="s">
        <v>38</v>
      </c>
      <c r="I16" s="58" t="s">
        <v>78</v>
      </c>
    </row>
    <row r="17" spans="1:9" ht="19.5" customHeight="1">
      <c r="A17" s="13" t="s">
        <v>70</v>
      </c>
      <c r="B17" s="14">
        <v>166</v>
      </c>
      <c r="C17" s="15" t="s">
        <v>315</v>
      </c>
      <c r="D17" s="11" t="s">
        <v>316</v>
      </c>
      <c r="E17" s="16" t="s">
        <v>317</v>
      </c>
      <c r="F17" s="17" t="s">
        <v>190</v>
      </c>
      <c r="G17" s="8" t="s">
        <v>737</v>
      </c>
      <c r="H17" s="17" t="s">
        <v>319</v>
      </c>
      <c r="I17" s="58" t="s">
        <v>71</v>
      </c>
    </row>
    <row r="18" spans="1:9" ht="17.25" customHeight="1">
      <c r="A18" s="13" t="s">
        <v>62</v>
      </c>
      <c r="B18" s="14">
        <v>137</v>
      </c>
      <c r="C18" s="15" t="s">
        <v>738</v>
      </c>
      <c r="D18" s="11" t="s">
        <v>739</v>
      </c>
      <c r="E18" s="16" t="s">
        <v>740</v>
      </c>
      <c r="F18" s="17" t="s">
        <v>93</v>
      </c>
      <c r="G18" s="8" t="s">
        <v>741</v>
      </c>
      <c r="H18" s="17" t="s">
        <v>742</v>
      </c>
      <c r="I18" s="58" t="s">
        <v>63</v>
      </c>
    </row>
    <row r="19" spans="1:9" ht="17.25" customHeight="1">
      <c r="A19" s="13" t="s">
        <v>54</v>
      </c>
      <c r="B19" s="14">
        <v>110</v>
      </c>
      <c r="C19" s="15" t="s">
        <v>122</v>
      </c>
      <c r="D19" s="11" t="s">
        <v>123</v>
      </c>
      <c r="E19" s="16" t="s">
        <v>124</v>
      </c>
      <c r="F19" s="17" t="s">
        <v>67</v>
      </c>
      <c r="G19" s="8" t="s">
        <v>743</v>
      </c>
      <c r="H19" s="17" t="s">
        <v>69</v>
      </c>
      <c r="I19" s="58" t="s">
        <v>55</v>
      </c>
    </row>
    <row r="20" spans="1:9" ht="19.5" customHeight="1">
      <c r="A20" s="13" t="s">
        <v>46</v>
      </c>
      <c r="B20" s="14">
        <v>201</v>
      </c>
      <c r="C20" s="15" t="s">
        <v>467</v>
      </c>
      <c r="D20" s="11" t="s">
        <v>500</v>
      </c>
      <c r="E20" s="16" t="s">
        <v>744</v>
      </c>
      <c r="F20" s="17" t="s">
        <v>87</v>
      </c>
      <c r="G20" s="8" t="s">
        <v>745</v>
      </c>
      <c r="H20" s="18" t="s">
        <v>503</v>
      </c>
      <c r="I20" s="58" t="s">
        <v>47</v>
      </c>
    </row>
    <row r="21" spans="1:9" ht="19.5" customHeight="1">
      <c r="A21" s="13" t="s">
        <v>39</v>
      </c>
      <c r="B21" s="14">
        <v>156</v>
      </c>
      <c r="C21" s="15" t="s">
        <v>165</v>
      </c>
      <c r="D21" s="11" t="s">
        <v>166</v>
      </c>
      <c r="E21" s="16" t="s">
        <v>167</v>
      </c>
      <c r="F21" s="17" t="s">
        <v>168</v>
      </c>
      <c r="G21" s="8" t="s">
        <v>746</v>
      </c>
      <c r="H21" s="17" t="s">
        <v>169</v>
      </c>
      <c r="I21" s="58" t="s">
        <v>40</v>
      </c>
    </row>
    <row r="22" spans="1:9" ht="17.25" customHeight="1">
      <c r="A22" s="13"/>
      <c r="B22" s="14">
        <v>13</v>
      </c>
      <c r="C22" s="15" t="s">
        <v>157</v>
      </c>
      <c r="D22" s="11" t="s">
        <v>158</v>
      </c>
      <c r="E22" s="16" t="s">
        <v>159</v>
      </c>
      <c r="F22" s="17" t="s">
        <v>28</v>
      </c>
      <c r="G22" s="8" t="s">
        <v>160</v>
      </c>
      <c r="H22" s="17" t="s">
        <v>161</v>
      </c>
      <c r="I22" s="58"/>
    </row>
    <row r="23" spans="1:9" ht="23.25" customHeight="1">
      <c r="A23" s="13"/>
      <c r="B23" s="14">
        <v>14</v>
      </c>
      <c r="C23" s="15" t="s">
        <v>170</v>
      </c>
      <c r="D23" s="11" t="s">
        <v>171</v>
      </c>
      <c r="E23" s="16" t="s">
        <v>172</v>
      </c>
      <c r="F23" s="17" t="s">
        <v>28</v>
      </c>
      <c r="G23" s="8" t="s">
        <v>160</v>
      </c>
      <c r="H23" s="18" t="s">
        <v>173</v>
      </c>
      <c r="I23" s="58"/>
    </row>
    <row r="24" spans="1:9" ht="19.5" customHeight="1">
      <c r="A24" s="13"/>
      <c r="B24" s="14">
        <v>183</v>
      </c>
      <c r="C24" s="15" t="s">
        <v>289</v>
      </c>
      <c r="D24" s="11" t="s">
        <v>290</v>
      </c>
      <c r="E24" s="16" t="s">
        <v>291</v>
      </c>
      <c r="F24" s="17" t="s">
        <v>43</v>
      </c>
      <c r="G24" s="8" t="s">
        <v>160</v>
      </c>
      <c r="H24" s="17" t="s">
        <v>61</v>
      </c>
      <c r="I24" s="58"/>
    </row>
  </sheetData>
  <mergeCells count="2">
    <mergeCell ref="A1:G1"/>
    <mergeCell ref="A2:G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9"/>
  <sheetViews>
    <sheetView showZeros="0" zoomScale="85" zoomScaleNormal="85" workbookViewId="0" topLeftCell="C1">
      <selection activeCell="Q15" sqref="Q15"/>
    </sheetView>
  </sheetViews>
  <sheetFormatPr defaultColWidth="9.140625" defaultRowHeight="12.75"/>
  <cols>
    <col min="1" max="1" width="6.7109375" style="5" customWidth="1"/>
    <col min="2" max="2" width="10.00390625" style="5" customWidth="1"/>
    <col min="3" max="3" width="14.57421875" style="5" customWidth="1"/>
    <col min="4" max="4" width="9.140625" style="5" customWidth="1"/>
    <col min="5" max="5" width="10.00390625" style="5" bestFit="1" customWidth="1"/>
    <col min="6" max="12" width="5.57421875" style="130" customWidth="1"/>
    <col min="13" max="13" width="5.57421875" style="3" customWidth="1"/>
    <col min="14" max="14" width="23.8515625" style="40" customWidth="1"/>
    <col min="15" max="15" width="6.28125" style="5" customWidth="1"/>
    <col min="16" max="16384" width="9.140625" style="5" customWidth="1"/>
  </cols>
  <sheetData>
    <row r="1" spans="1:14" s="3" customFormat="1" ht="20.25">
      <c r="A1" s="189" t="s">
        <v>0</v>
      </c>
      <c r="B1" s="189"/>
      <c r="C1" s="189"/>
      <c r="D1" s="189"/>
      <c r="E1" s="189"/>
      <c r="F1" s="189"/>
      <c r="G1" s="189"/>
      <c r="H1" s="126"/>
      <c r="I1" s="126"/>
      <c r="J1" s="126"/>
      <c r="K1" s="126"/>
      <c r="L1" s="126"/>
      <c r="M1" s="126"/>
      <c r="N1" s="161" t="s">
        <v>1</v>
      </c>
    </row>
    <row r="2" spans="1:14" s="3" customFormat="1" ht="20.25">
      <c r="A2" s="189" t="s">
        <v>2</v>
      </c>
      <c r="B2" s="189"/>
      <c r="C2" s="189"/>
      <c r="D2" s="189"/>
      <c r="E2" s="189"/>
      <c r="F2" s="189"/>
      <c r="G2" s="189"/>
      <c r="H2" s="126"/>
      <c r="I2" s="126"/>
      <c r="J2" s="126"/>
      <c r="K2" s="126"/>
      <c r="L2" s="126"/>
      <c r="M2" s="126"/>
      <c r="N2" s="162" t="s">
        <v>3</v>
      </c>
    </row>
    <row r="3" spans="1:14" s="3" customFormat="1" ht="11.25" customHeight="1">
      <c r="A3" s="1"/>
      <c r="B3" s="1"/>
      <c r="C3" s="1"/>
      <c r="D3" s="1"/>
      <c r="E3" s="1"/>
      <c r="F3" s="1"/>
      <c r="G3" s="1"/>
      <c r="H3" s="126"/>
      <c r="I3" s="126"/>
      <c r="J3" s="126"/>
      <c r="K3" s="126"/>
      <c r="L3" s="126"/>
      <c r="M3" s="126"/>
      <c r="N3" s="163"/>
    </row>
    <row r="4" spans="2:14" ht="15.75">
      <c r="B4" s="6" t="s">
        <v>186</v>
      </c>
      <c r="J4" s="5"/>
      <c r="K4" s="5"/>
      <c r="N4" s="164"/>
    </row>
    <row r="5" spans="2:14" ht="15.75">
      <c r="B5" s="6" t="s">
        <v>1622</v>
      </c>
      <c r="D5" s="3"/>
      <c r="J5" s="5"/>
      <c r="K5" s="5"/>
      <c r="N5" s="165"/>
    </row>
    <row r="6" spans="2:14" ht="16.5" thickBot="1">
      <c r="B6" s="6"/>
      <c r="C6" s="3" t="s">
        <v>1623</v>
      </c>
      <c r="D6" s="3"/>
      <c r="J6" s="5"/>
      <c r="K6" s="5"/>
      <c r="N6" s="165"/>
    </row>
    <row r="7" spans="6:12" ht="13.5" thickBot="1">
      <c r="F7" s="194" t="s">
        <v>1409</v>
      </c>
      <c r="G7" s="195"/>
      <c r="H7" s="195"/>
      <c r="I7" s="195"/>
      <c r="J7" s="195"/>
      <c r="K7" s="195"/>
      <c r="L7" s="196"/>
    </row>
    <row r="8" spans="1:15" ht="13.5" thickBot="1">
      <c r="A8" s="149" t="s">
        <v>6</v>
      </c>
      <c r="B8" s="166" t="s">
        <v>8</v>
      </c>
      <c r="C8" s="150" t="s">
        <v>9</v>
      </c>
      <c r="D8" s="173" t="s">
        <v>10</v>
      </c>
      <c r="E8" s="152" t="s">
        <v>11</v>
      </c>
      <c r="F8" s="166">
        <v>1</v>
      </c>
      <c r="G8" s="153">
        <v>2</v>
      </c>
      <c r="H8" s="154">
        <v>3</v>
      </c>
      <c r="I8" s="154" t="s">
        <v>1374</v>
      </c>
      <c r="J8" s="154">
        <v>4</v>
      </c>
      <c r="K8" s="154">
        <v>5</v>
      </c>
      <c r="L8" s="154">
        <v>6</v>
      </c>
      <c r="M8" s="155" t="s">
        <v>596</v>
      </c>
      <c r="N8" s="173" t="s">
        <v>13</v>
      </c>
      <c r="O8" s="156" t="s">
        <v>364</v>
      </c>
    </row>
    <row r="9" spans="1:15" ht="19.5" customHeight="1">
      <c r="A9" s="13" t="s">
        <v>15</v>
      </c>
      <c r="B9" s="15" t="s">
        <v>261</v>
      </c>
      <c r="C9" s="174" t="s">
        <v>1218</v>
      </c>
      <c r="D9" s="17" t="s">
        <v>1454</v>
      </c>
      <c r="E9" s="17" t="s">
        <v>190</v>
      </c>
      <c r="F9" s="159" t="s">
        <v>1695</v>
      </c>
      <c r="G9" s="13" t="s">
        <v>1294</v>
      </c>
      <c r="H9" s="13" t="s">
        <v>1712</v>
      </c>
      <c r="I9" s="13" t="s">
        <v>15</v>
      </c>
      <c r="J9" s="13" t="s">
        <v>1729</v>
      </c>
      <c r="K9" s="13" t="s">
        <v>1294</v>
      </c>
      <c r="L9" s="13" t="s">
        <v>1294</v>
      </c>
      <c r="M9" s="8" t="s">
        <v>1695</v>
      </c>
      <c r="N9" s="160" t="s">
        <v>1095</v>
      </c>
      <c r="O9" s="26">
        <v>18</v>
      </c>
    </row>
    <row r="10" spans="1:15" ht="19.5" customHeight="1">
      <c r="A10" s="13" t="s">
        <v>23</v>
      </c>
      <c r="B10" s="15" t="s">
        <v>406</v>
      </c>
      <c r="C10" s="174" t="s">
        <v>1171</v>
      </c>
      <c r="D10" s="17" t="s">
        <v>1172</v>
      </c>
      <c r="E10" s="17" t="s">
        <v>43</v>
      </c>
      <c r="F10" s="138" t="s">
        <v>1730</v>
      </c>
      <c r="G10" s="13" t="s">
        <v>1294</v>
      </c>
      <c r="H10" s="13" t="s">
        <v>1731</v>
      </c>
      <c r="I10" s="13" t="s">
        <v>32</v>
      </c>
      <c r="J10" s="13" t="s">
        <v>1294</v>
      </c>
      <c r="K10" s="13" t="s">
        <v>1699</v>
      </c>
      <c r="L10" s="13" t="s">
        <v>1707</v>
      </c>
      <c r="M10" s="8" t="s">
        <v>1707</v>
      </c>
      <c r="N10" s="17" t="s">
        <v>466</v>
      </c>
      <c r="O10" s="8">
        <v>16</v>
      </c>
    </row>
    <row r="11" spans="1:15" ht="19.5" customHeight="1">
      <c r="A11" s="13" t="s">
        <v>32</v>
      </c>
      <c r="B11" s="15" t="s">
        <v>243</v>
      </c>
      <c r="C11" s="174" t="s">
        <v>1225</v>
      </c>
      <c r="D11" s="17" t="s">
        <v>1226</v>
      </c>
      <c r="E11" s="18" t="s">
        <v>1227</v>
      </c>
      <c r="F11" s="159" t="s">
        <v>1732</v>
      </c>
      <c r="G11" s="13" t="s">
        <v>1733</v>
      </c>
      <c r="H11" s="13" t="s">
        <v>1734</v>
      </c>
      <c r="I11" s="13" t="s">
        <v>23</v>
      </c>
      <c r="J11" s="13" t="s">
        <v>1735</v>
      </c>
      <c r="K11" s="13" t="s">
        <v>1736</v>
      </c>
      <c r="L11" s="13" t="s">
        <v>1737</v>
      </c>
      <c r="M11" s="8" t="s">
        <v>1737</v>
      </c>
      <c r="N11" s="160" t="s">
        <v>1228</v>
      </c>
      <c r="O11" s="8">
        <v>14</v>
      </c>
    </row>
    <row r="12" spans="1:15" ht="19.5" customHeight="1">
      <c r="A12" s="13" t="s">
        <v>40</v>
      </c>
      <c r="B12" s="15" t="s">
        <v>1738</v>
      </c>
      <c r="C12" s="174" t="s">
        <v>1739</v>
      </c>
      <c r="D12" s="17" t="s">
        <v>1635</v>
      </c>
      <c r="E12" s="17" t="s">
        <v>43</v>
      </c>
      <c r="F12" s="138" t="s">
        <v>1740</v>
      </c>
      <c r="G12" s="13" t="s">
        <v>1741</v>
      </c>
      <c r="H12" s="13" t="s">
        <v>1700</v>
      </c>
      <c r="I12" s="13" t="s">
        <v>40</v>
      </c>
      <c r="J12" s="13" t="s">
        <v>1742</v>
      </c>
      <c r="K12" s="13" t="s">
        <v>1743</v>
      </c>
      <c r="L12" s="13" t="s">
        <v>1744</v>
      </c>
      <c r="M12" s="8" t="s">
        <v>1700</v>
      </c>
      <c r="N12" s="17" t="s">
        <v>955</v>
      </c>
      <c r="O12" s="8">
        <v>13</v>
      </c>
    </row>
    <row r="13" spans="1:15" ht="19.5" customHeight="1">
      <c r="A13" s="13" t="s">
        <v>47</v>
      </c>
      <c r="B13" s="15" t="s">
        <v>979</v>
      </c>
      <c r="C13" s="174" t="s">
        <v>980</v>
      </c>
      <c r="D13" s="17" t="s">
        <v>981</v>
      </c>
      <c r="E13" s="17" t="s">
        <v>190</v>
      </c>
      <c r="F13" s="159" t="s">
        <v>1745</v>
      </c>
      <c r="G13" s="13" t="s">
        <v>1735</v>
      </c>
      <c r="H13" s="13" t="s">
        <v>1736</v>
      </c>
      <c r="I13" s="13" t="s">
        <v>47</v>
      </c>
      <c r="J13" s="13" t="s">
        <v>1746</v>
      </c>
      <c r="K13" s="13" t="s">
        <v>1747</v>
      </c>
      <c r="L13" s="13" t="s">
        <v>1713</v>
      </c>
      <c r="M13" s="8" t="s">
        <v>1745</v>
      </c>
      <c r="N13" s="160" t="s">
        <v>494</v>
      </c>
      <c r="O13" s="8">
        <v>12</v>
      </c>
    </row>
    <row r="14" spans="1:15" ht="19.5" customHeight="1">
      <c r="A14" s="13" t="s">
        <v>55</v>
      </c>
      <c r="B14" s="15" t="s">
        <v>365</v>
      </c>
      <c r="C14" s="174" t="s">
        <v>1247</v>
      </c>
      <c r="D14" s="17" t="s">
        <v>1748</v>
      </c>
      <c r="E14" s="17" t="s">
        <v>107</v>
      </c>
      <c r="F14" s="159" t="s">
        <v>1749</v>
      </c>
      <c r="G14" s="13" t="s">
        <v>1750</v>
      </c>
      <c r="H14" s="13" t="s">
        <v>1294</v>
      </c>
      <c r="I14" s="13" t="s">
        <v>55</v>
      </c>
      <c r="J14" s="13" t="s">
        <v>1751</v>
      </c>
      <c r="K14" s="13" t="s">
        <v>1662</v>
      </c>
      <c r="L14" s="13" t="s">
        <v>1712</v>
      </c>
      <c r="M14" s="8" t="s">
        <v>1662</v>
      </c>
      <c r="N14" s="160" t="s">
        <v>1250</v>
      </c>
      <c r="O14" s="8">
        <v>11</v>
      </c>
    </row>
    <row r="15" spans="1:15" ht="19.5" customHeight="1">
      <c r="A15" s="13" t="s">
        <v>63</v>
      </c>
      <c r="B15" s="15" t="s">
        <v>406</v>
      </c>
      <c r="C15" s="174" t="s">
        <v>1752</v>
      </c>
      <c r="D15" s="17" t="s">
        <v>831</v>
      </c>
      <c r="E15" s="17" t="s">
        <v>168</v>
      </c>
      <c r="F15" s="138" t="s">
        <v>1753</v>
      </c>
      <c r="G15" s="13" t="s">
        <v>1754</v>
      </c>
      <c r="H15" s="13" t="s">
        <v>1736</v>
      </c>
      <c r="I15" s="13" t="s">
        <v>63</v>
      </c>
      <c r="J15" s="13" t="s">
        <v>1755</v>
      </c>
      <c r="K15" s="13" t="s">
        <v>1731</v>
      </c>
      <c r="L15" s="13" t="s">
        <v>1756</v>
      </c>
      <c r="M15" s="8" t="s">
        <v>1756</v>
      </c>
      <c r="N15" s="17" t="s">
        <v>1366</v>
      </c>
      <c r="O15" s="8">
        <v>10</v>
      </c>
    </row>
    <row r="16" spans="1:15" ht="19.5" customHeight="1">
      <c r="A16" s="13" t="s">
        <v>71</v>
      </c>
      <c r="B16" s="15" t="s">
        <v>652</v>
      </c>
      <c r="C16" s="174" t="s">
        <v>1208</v>
      </c>
      <c r="D16" s="17" t="s">
        <v>1209</v>
      </c>
      <c r="E16" s="17" t="s">
        <v>535</v>
      </c>
      <c r="F16" s="159" t="s">
        <v>1757</v>
      </c>
      <c r="G16" s="13" t="s">
        <v>1735</v>
      </c>
      <c r="H16" s="13" t="s">
        <v>1294</v>
      </c>
      <c r="I16" s="13" t="s">
        <v>71</v>
      </c>
      <c r="J16" s="13" t="s">
        <v>1294</v>
      </c>
      <c r="K16" s="13" t="s">
        <v>1294</v>
      </c>
      <c r="L16" s="13" t="s">
        <v>1294</v>
      </c>
      <c r="M16" s="8" t="s">
        <v>1735</v>
      </c>
      <c r="N16" s="160" t="s">
        <v>851</v>
      </c>
      <c r="O16" s="8">
        <v>9</v>
      </c>
    </row>
    <row r="17" spans="1:15" ht="19.5" customHeight="1">
      <c r="A17" s="13" t="s">
        <v>78</v>
      </c>
      <c r="B17" s="15" t="s">
        <v>1191</v>
      </c>
      <c r="C17" s="174" t="s">
        <v>1192</v>
      </c>
      <c r="D17" s="17" t="s">
        <v>940</v>
      </c>
      <c r="E17" s="17" t="s">
        <v>487</v>
      </c>
      <c r="F17" s="138" t="s">
        <v>1755</v>
      </c>
      <c r="G17" s="13" t="s">
        <v>1758</v>
      </c>
      <c r="H17" s="13" t="s">
        <v>1751</v>
      </c>
      <c r="I17" s="13"/>
      <c r="J17" s="13"/>
      <c r="K17" s="13"/>
      <c r="L17" s="13"/>
      <c r="M17" s="8" t="s">
        <v>1755</v>
      </c>
      <c r="N17" s="17" t="s">
        <v>1061</v>
      </c>
      <c r="O17" s="8">
        <v>8</v>
      </c>
    </row>
    <row r="18" spans="1:15" ht="22.5" customHeight="1">
      <c r="A18" s="13" t="s">
        <v>70</v>
      </c>
      <c r="B18" s="15" t="s">
        <v>1044</v>
      </c>
      <c r="C18" s="174" t="s">
        <v>1233</v>
      </c>
      <c r="D18" s="17" t="s">
        <v>1234</v>
      </c>
      <c r="E18" s="17" t="s">
        <v>3</v>
      </c>
      <c r="F18" s="159" t="s">
        <v>1759</v>
      </c>
      <c r="G18" s="13" t="s">
        <v>1760</v>
      </c>
      <c r="H18" s="13" t="s">
        <v>1294</v>
      </c>
      <c r="I18" s="13"/>
      <c r="J18" s="13"/>
      <c r="K18" s="13"/>
      <c r="L18" s="13"/>
      <c r="M18" s="8" t="s">
        <v>1759</v>
      </c>
      <c r="N18" s="160" t="s">
        <v>443</v>
      </c>
      <c r="O18" s="8">
        <v>7</v>
      </c>
    </row>
    <row r="19" spans="1:15" ht="24" customHeight="1">
      <c r="A19" s="13" t="s">
        <v>62</v>
      </c>
      <c r="B19" s="15" t="s">
        <v>266</v>
      </c>
      <c r="C19" s="174" t="s">
        <v>1214</v>
      </c>
      <c r="D19" s="17" t="s">
        <v>1156</v>
      </c>
      <c r="E19" s="159" t="s">
        <v>87</v>
      </c>
      <c r="F19" s="17" t="s">
        <v>1761</v>
      </c>
      <c r="G19" s="13" t="s">
        <v>1731</v>
      </c>
      <c r="H19" s="13" t="s">
        <v>1758</v>
      </c>
      <c r="I19" s="13"/>
      <c r="J19" s="13"/>
      <c r="K19" s="13"/>
      <c r="L19" s="13"/>
      <c r="M19" s="8" t="s">
        <v>1758</v>
      </c>
      <c r="N19" s="160" t="s">
        <v>503</v>
      </c>
      <c r="O19" s="8">
        <v>6</v>
      </c>
    </row>
    <row r="20" spans="1:15" ht="19.5" customHeight="1">
      <c r="A20" s="13" t="s">
        <v>54</v>
      </c>
      <c r="B20" s="15" t="s">
        <v>710</v>
      </c>
      <c r="C20" s="174" t="s">
        <v>609</v>
      </c>
      <c r="D20" s="17" t="s">
        <v>711</v>
      </c>
      <c r="E20" s="159" t="s">
        <v>3</v>
      </c>
      <c r="F20" s="17" t="s">
        <v>1762</v>
      </c>
      <c r="G20" s="13" t="s">
        <v>1731</v>
      </c>
      <c r="H20" s="13" t="s">
        <v>1763</v>
      </c>
      <c r="I20" s="13"/>
      <c r="J20" s="13"/>
      <c r="K20" s="13"/>
      <c r="L20" s="13"/>
      <c r="M20" s="8" t="s">
        <v>1731</v>
      </c>
      <c r="N20" s="160" t="s">
        <v>712</v>
      </c>
      <c r="O20" s="8" t="s">
        <v>162</v>
      </c>
    </row>
    <row r="21" spans="1:15" ht="19.5" customHeight="1">
      <c r="A21" s="13" t="s">
        <v>46</v>
      </c>
      <c r="B21" s="15" t="s">
        <v>1044</v>
      </c>
      <c r="C21" s="174" t="s">
        <v>1764</v>
      </c>
      <c r="D21" s="17" t="s">
        <v>1765</v>
      </c>
      <c r="E21" s="159" t="s">
        <v>43</v>
      </c>
      <c r="F21" s="13" t="s">
        <v>1766</v>
      </c>
      <c r="G21" s="13" t="s">
        <v>1767</v>
      </c>
      <c r="H21" s="13" t="s">
        <v>1768</v>
      </c>
      <c r="I21" s="13"/>
      <c r="J21" s="13"/>
      <c r="K21" s="13"/>
      <c r="L21" s="13"/>
      <c r="M21" s="8" t="s">
        <v>1766</v>
      </c>
      <c r="N21" s="17" t="s">
        <v>955</v>
      </c>
      <c r="O21" s="8">
        <v>5</v>
      </c>
    </row>
    <row r="22" spans="1:15" ht="19.5" customHeight="1">
      <c r="A22" s="13" t="s">
        <v>39</v>
      </c>
      <c r="B22" s="15" t="s">
        <v>1240</v>
      </c>
      <c r="C22" s="174" t="s">
        <v>1241</v>
      </c>
      <c r="D22" s="17" t="s">
        <v>977</v>
      </c>
      <c r="E22" s="159" t="s">
        <v>107</v>
      </c>
      <c r="F22" s="17" t="s">
        <v>1769</v>
      </c>
      <c r="G22" s="13" t="s">
        <v>1770</v>
      </c>
      <c r="H22" s="13" t="s">
        <v>1771</v>
      </c>
      <c r="I22" s="13"/>
      <c r="J22" s="13"/>
      <c r="K22" s="13"/>
      <c r="L22" s="13"/>
      <c r="M22" s="8" t="s">
        <v>1769</v>
      </c>
      <c r="N22" s="160" t="s">
        <v>1095</v>
      </c>
      <c r="O22" s="8">
        <v>4</v>
      </c>
    </row>
    <row r="23" spans="1:15" ht="19.5" customHeight="1">
      <c r="A23" s="13" t="s">
        <v>110</v>
      </c>
      <c r="B23" s="15" t="s">
        <v>1195</v>
      </c>
      <c r="C23" s="174" t="s">
        <v>1196</v>
      </c>
      <c r="D23" s="17" t="s">
        <v>1197</v>
      </c>
      <c r="E23" s="159" t="s">
        <v>107</v>
      </c>
      <c r="F23" s="17" t="s">
        <v>1772</v>
      </c>
      <c r="G23" s="13" t="s">
        <v>1770</v>
      </c>
      <c r="H23" s="13" t="s">
        <v>1744</v>
      </c>
      <c r="I23" s="13"/>
      <c r="J23" s="13"/>
      <c r="K23" s="13"/>
      <c r="L23" s="13"/>
      <c r="M23" s="8" t="s">
        <v>1744</v>
      </c>
      <c r="N23" s="160" t="s">
        <v>1199</v>
      </c>
      <c r="O23" s="8">
        <v>3</v>
      </c>
    </row>
    <row r="24" spans="1:15" ht="19.5" customHeight="1">
      <c r="A24" s="13" t="s">
        <v>31</v>
      </c>
      <c r="B24" s="15" t="s">
        <v>1402</v>
      </c>
      <c r="C24" s="174" t="s">
        <v>1773</v>
      </c>
      <c r="D24" s="17" t="s">
        <v>1774</v>
      </c>
      <c r="E24" s="159" t="s">
        <v>487</v>
      </c>
      <c r="F24" s="13" t="s">
        <v>1294</v>
      </c>
      <c r="G24" s="13" t="s">
        <v>1294</v>
      </c>
      <c r="H24" s="13" t="s">
        <v>1775</v>
      </c>
      <c r="I24" s="13"/>
      <c r="J24" s="13"/>
      <c r="K24" s="13"/>
      <c r="L24" s="13"/>
      <c r="M24" s="8" t="s">
        <v>1775</v>
      </c>
      <c r="N24" s="17" t="s">
        <v>564</v>
      </c>
      <c r="O24" s="8" t="s">
        <v>162</v>
      </c>
    </row>
    <row r="25" spans="1:15" ht="19.5" customHeight="1">
      <c r="A25" s="13" t="s">
        <v>121</v>
      </c>
      <c r="B25" s="15" t="s">
        <v>271</v>
      </c>
      <c r="C25" s="174" t="s">
        <v>1251</v>
      </c>
      <c r="D25" s="17" t="s">
        <v>1252</v>
      </c>
      <c r="E25" s="159" t="s">
        <v>28</v>
      </c>
      <c r="F25" s="13" t="s">
        <v>1767</v>
      </c>
      <c r="G25" s="13" t="s">
        <v>1776</v>
      </c>
      <c r="H25" s="13" t="s">
        <v>1771</v>
      </c>
      <c r="I25" s="13"/>
      <c r="J25" s="13"/>
      <c r="K25" s="13"/>
      <c r="L25" s="13"/>
      <c r="M25" s="8" t="s">
        <v>1767</v>
      </c>
      <c r="N25" s="17" t="s">
        <v>1254</v>
      </c>
      <c r="O25" s="8">
        <v>2</v>
      </c>
    </row>
    <row r="26" spans="1:15" ht="19.5" customHeight="1">
      <c r="A26" s="13" t="s">
        <v>22</v>
      </c>
      <c r="B26" s="15" t="s">
        <v>928</v>
      </c>
      <c r="C26" s="174" t="s">
        <v>1255</v>
      </c>
      <c r="D26" s="17" t="s">
        <v>1256</v>
      </c>
      <c r="E26" s="159" t="s">
        <v>107</v>
      </c>
      <c r="F26" s="17" t="s">
        <v>1777</v>
      </c>
      <c r="G26" s="13" t="s">
        <v>1778</v>
      </c>
      <c r="H26" s="13" t="s">
        <v>1771</v>
      </c>
      <c r="I26" s="13"/>
      <c r="J26" s="13"/>
      <c r="K26" s="13"/>
      <c r="L26" s="13"/>
      <c r="M26" s="8" t="s">
        <v>1777</v>
      </c>
      <c r="N26" s="160" t="s">
        <v>1095</v>
      </c>
      <c r="O26" s="8">
        <v>1</v>
      </c>
    </row>
    <row r="27" spans="1:15" ht="19.5" customHeight="1">
      <c r="A27" s="193" t="s">
        <v>0</v>
      </c>
      <c r="B27" s="193"/>
      <c r="C27" s="193"/>
      <c r="D27" s="193"/>
      <c r="E27" s="193"/>
      <c r="F27" s="193"/>
      <c r="G27" s="193"/>
      <c r="H27" s="39"/>
      <c r="I27" s="39"/>
      <c r="J27" s="39"/>
      <c r="K27" s="39"/>
      <c r="L27" s="39"/>
      <c r="M27" s="59"/>
      <c r="N27" s="161" t="s">
        <v>1</v>
      </c>
      <c r="O27" s="59"/>
    </row>
    <row r="28" spans="1:15" ht="19.5" customHeight="1">
      <c r="A28" s="193" t="s">
        <v>2</v>
      </c>
      <c r="B28" s="193"/>
      <c r="C28" s="193"/>
      <c r="D28" s="193"/>
      <c r="E28" s="193"/>
      <c r="F28" s="193"/>
      <c r="G28" s="193"/>
      <c r="H28" s="39"/>
      <c r="I28" s="39"/>
      <c r="J28" s="39"/>
      <c r="K28" s="39"/>
      <c r="L28" s="39"/>
      <c r="M28" s="59"/>
      <c r="N28" s="162" t="s">
        <v>3</v>
      </c>
      <c r="O28" s="59"/>
    </row>
    <row r="29" spans="1:16" ht="19.5" customHeight="1">
      <c r="A29" s="39"/>
      <c r="B29" s="42"/>
      <c r="C29" s="43"/>
      <c r="D29" s="43"/>
      <c r="E29" s="45"/>
      <c r="F29" s="45"/>
      <c r="G29" s="39"/>
      <c r="H29" s="39"/>
      <c r="I29" s="39"/>
      <c r="J29" s="39"/>
      <c r="K29" s="39"/>
      <c r="L29" s="39"/>
      <c r="M29" s="59"/>
      <c r="N29" s="169"/>
      <c r="O29" s="59"/>
      <c r="P29" s="7"/>
    </row>
    <row r="30" spans="1:16" ht="19.5" customHeight="1">
      <c r="A30" s="39"/>
      <c r="B30" s="42"/>
      <c r="C30" s="175" t="s">
        <v>1697</v>
      </c>
      <c r="D30" s="43"/>
      <c r="E30" s="45"/>
      <c r="F30" s="45"/>
      <c r="G30" s="39"/>
      <c r="H30" s="39"/>
      <c r="I30" s="39"/>
      <c r="J30" s="39"/>
      <c r="K30" s="39"/>
      <c r="L30" s="39"/>
      <c r="M30" s="59"/>
      <c r="N30" s="169"/>
      <c r="O30" s="59"/>
      <c r="P30" s="7"/>
    </row>
    <row r="31" spans="1:16" ht="19.5" customHeight="1">
      <c r="A31" s="176"/>
      <c r="B31" s="177"/>
      <c r="D31" s="178"/>
      <c r="E31" s="179"/>
      <c r="F31" s="179"/>
      <c r="G31" s="176"/>
      <c r="H31" s="176"/>
      <c r="I31" s="176"/>
      <c r="J31" s="176"/>
      <c r="K31" s="176"/>
      <c r="L31" s="176"/>
      <c r="M31" s="180"/>
      <c r="N31" s="181"/>
      <c r="O31" s="180"/>
      <c r="P31" s="7"/>
    </row>
    <row r="32" spans="1:16" ht="19.5" customHeight="1">
      <c r="A32" s="25" t="s">
        <v>132</v>
      </c>
      <c r="B32" s="21" t="s">
        <v>1211</v>
      </c>
      <c r="C32" s="64" t="s">
        <v>1212</v>
      </c>
      <c r="D32" s="17" t="s">
        <v>824</v>
      </c>
      <c r="E32" s="182" t="s">
        <v>28</v>
      </c>
      <c r="F32" s="25" t="s">
        <v>1768</v>
      </c>
      <c r="G32" s="25" t="s">
        <v>1779</v>
      </c>
      <c r="H32" s="25" t="s">
        <v>1743</v>
      </c>
      <c r="I32" s="25"/>
      <c r="J32" s="25"/>
      <c r="K32" s="25"/>
      <c r="L32" s="25"/>
      <c r="M32" s="26" t="s">
        <v>1743</v>
      </c>
      <c r="N32" s="24" t="s">
        <v>1213</v>
      </c>
      <c r="O32" s="8"/>
      <c r="P32" s="7"/>
    </row>
    <row r="33" spans="1:15" ht="19.5" customHeight="1">
      <c r="A33" s="13" t="s">
        <v>137</v>
      </c>
      <c r="B33" s="15" t="s">
        <v>1780</v>
      </c>
      <c r="C33" s="174" t="s">
        <v>1781</v>
      </c>
      <c r="D33" s="17" t="s">
        <v>1359</v>
      </c>
      <c r="E33" s="159" t="s">
        <v>3</v>
      </c>
      <c r="F33" s="17" t="s">
        <v>1782</v>
      </c>
      <c r="G33" s="13" t="s">
        <v>1783</v>
      </c>
      <c r="H33" s="13" t="s">
        <v>1782</v>
      </c>
      <c r="I33" s="13"/>
      <c r="J33" s="13"/>
      <c r="K33" s="13"/>
      <c r="L33" s="13"/>
      <c r="M33" s="8" t="s">
        <v>1782</v>
      </c>
      <c r="N33" s="160" t="s">
        <v>443</v>
      </c>
      <c r="O33" s="8" t="s">
        <v>162</v>
      </c>
    </row>
    <row r="34" spans="1:15" ht="19.5" customHeight="1">
      <c r="A34" s="13" t="s">
        <v>144</v>
      </c>
      <c r="B34" s="15" t="s">
        <v>1784</v>
      </c>
      <c r="C34" s="174" t="s">
        <v>1785</v>
      </c>
      <c r="D34" s="17" t="s">
        <v>1786</v>
      </c>
      <c r="E34" s="159" t="s">
        <v>36</v>
      </c>
      <c r="F34" s="17" t="s">
        <v>1787</v>
      </c>
      <c r="G34" s="13" t="s">
        <v>1788</v>
      </c>
      <c r="H34" s="13" t="s">
        <v>1789</v>
      </c>
      <c r="I34" s="13"/>
      <c r="J34" s="13"/>
      <c r="K34" s="13"/>
      <c r="L34" s="13"/>
      <c r="M34" s="8" t="s">
        <v>1787</v>
      </c>
      <c r="N34" s="160" t="s">
        <v>1726</v>
      </c>
      <c r="O34" s="8" t="s">
        <v>715</v>
      </c>
    </row>
    <row r="35" spans="1:15" ht="19.5" customHeight="1">
      <c r="A35" s="13" t="s">
        <v>151</v>
      </c>
      <c r="B35" s="15" t="s">
        <v>1790</v>
      </c>
      <c r="C35" s="174" t="s">
        <v>1791</v>
      </c>
      <c r="D35" s="17" t="s">
        <v>350</v>
      </c>
      <c r="E35" s="159" t="s">
        <v>107</v>
      </c>
      <c r="F35" s="17" t="s">
        <v>1792</v>
      </c>
      <c r="G35" s="13" t="s">
        <v>1793</v>
      </c>
      <c r="H35" s="13" t="s">
        <v>1794</v>
      </c>
      <c r="I35" s="13"/>
      <c r="J35" s="13"/>
      <c r="K35" s="13"/>
      <c r="L35" s="13"/>
      <c r="M35" s="8" t="s">
        <v>1792</v>
      </c>
      <c r="N35" s="160" t="s">
        <v>1795</v>
      </c>
      <c r="O35" s="8"/>
    </row>
    <row r="36" spans="1:15" ht="19.5" customHeight="1">
      <c r="A36" s="13"/>
      <c r="B36" s="15" t="s">
        <v>284</v>
      </c>
      <c r="C36" s="174" t="s">
        <v>662</v>
      </c>
      <c r="D36" s="17" t="s">
        <v>663</v>
      </c>
      <c r="E36" s="17" t="s">
        <v>19</v>
      </c>
      <c r="F36" s="138" t="s">
        <v>1294</v>
      </c>
      <c r="G36" s="13" t="s">
        <v>1294</v>
      </c>
      <c r="H36" s="13" t="s">
        <v>1294</v>
      </c>
      <c r="I36" s="13"/>
      <c r="J36" s="13"/>
      <c r="K36" s="13"/>
      <c r="L36" s="13"/>
      <c r="M36" s="8" t="s">
        <v>1294</v>
      </c>
      <c r="N36" s="17" t="s">
        <v>665</v>
      </c>
      <c r="O36" s="8"/>
    </row>
    <row r="37" spans="1:15" ht="22.5" customHeight="1">
      <c r="A37" s="13"/>
      <c r="B37" s="15" t="s">
        <v>388</v>
      </c>
      <c r="C37" s="174" t="s">
        <v>1372</v>
      </c>
      <c r="D37" s="17" t="s">
        <v>445</v>
      </c>
      <c r="E37" s="18" t="s">
        <v>1227</v>
      </c>
      <c r="F37" s="138"/>
      <c r="G37" s="13"/>
      <c r="H37" s="13"/>
      <c r="I37" s="13"/>
      <c r="J37" s="13"/>
      <c r="K37" s="13"/>
      <c r="L37" s="13"/>
      <c r="M37" s="8" t="s">
        <v>1719</v>
      </c>
      <c r="N37" s="17" t="s">
        <v>1228</v>
      </c>
      <c r="O37" s="8"/>
    </row>
    <row r="38" spans="1:15" ht="19.5" customHeight="1">
      <c r="A38" s="13"/>
      <c r="B38" s="15" t="s">
        <v>365</v>
      </c>
      <c r="C38" s="174" t="s">
        <v>1264</v>
      </c>
      <c r="D38" s="17" t="s">
        <v>1265</v>
      </c>
      <c r="E38" s="17" t="s">
        <v>19</v>
      </c>
      <c r="F38" s="138"/>
      <c r="G38" s="13"/>
      <c r="H38" s="13"/>
      <c r="I38" s="13"/>
      <c r="J38" s="13"/>
      <c r="K38" s="13"/>
      <c r="L38" s="13"/>
      <c r="M38" s="8" t="s">
        <v>1719</v>
      </c>
      <c r="N38" s="17" t="s">
        <v>1266</v>
      </c>
      <c r="O38" s="8"/>
    </row>
    <row r="39" spans="1:15" ht="19.5" customHeight="1">
      <c r="A39" s="13"/>
      <c r="B39" s="15" t="s">
        <v>928</v>
      </c>
      <c r="C39" s="174" t="s">
        <v>1236</v>
      </c>
      <c r="D39" s="17" t="s">
        <v>1237</v>
      </c>
      <c r="E39" s="17" t="s">
        <v>28</v>
      </c>
      <c r="F39" s="138"/>
      <c r="G39" s="13"/>
      <c r="H39" s="13"/>
      <c r="I39" s="13"/>
      <c r="J39" s="13"/>
      <c r="K39" s="13"/>
      <c r="L39" s="13"/>
      <c r="M39" s="8" t="s">
        <v>1719</v>
      </c>
      <c r="N39" s="17" t="s">
        <v>978</v>
      </c>
      <c r="O39" s="8" t="s">
        <v>715</v>
      </c>
    </row>
  </sheetData>
  <mergeCells count="5">
    <mergeCell ref="A28:G28"/>
    <mergeCell ref="A27:G27"/>
    <mergeCell ref="A1:G1"/>
    <mergeCell ref="A2:G2"/>
    <mergeCell ref="F7:L7"/>
  </mergeCells>
  <printOptions horizontalCentered="1"/>
  <pageMargins left="0.3937007874015748" right="0.3937007874015748" top="0.984251968503937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6"/>
  <sheetViews>
    <sheetView showZeros="0" zoomScale="85" zoomScaleNormal="85" workbookViewId="0" topLeftCell="A1">
      <selection activeCell="G13" sqref="G13"/>
    </sheetView>
  </sheetViews>
  <sheetFormatPr defaultColWidth="9.140625" defaultRowHeight="12.75"/>
  <cols>
    <col min="1" max="1" width="5.421875" style="5" customWidth="1"/>
    <col min="2" max="2" width="10.8515625" style="5" customWidth="1"/>
    <col min="3" max="3" width="14.57421875" style="5" customWidth="1"/>
    <col min="4" max="4" width="9.140625" style="5" customWidth="1"/>
    <col min="5" max="5" width="9.8515625" style="5" customWidth="1"/>
    <col min="6" max="12" width="5.57421875" style="130" customWidth="1"/>
    <col min="13" max="13" width="5.57421875" style="3" customWidth="1"/>
    <col min="14" max="14" width="26.140625" style="40" customWidth="1"/>
    <col min="15" max="15" width="7.57421875" style="5" customWidth="1"/>
    <col min="16" max="16" width="5.8515625" style="5" customWidth="1"/>
    <col min="17" max="16384" width="9.140625" style="5" customWidth="1"/>
  </cols>
  <sheetData>
    <row r="1" spans="1:14" s="3" customFormat="1" ht="20.25">
      <c r="A1" s="189" t="s">
        <v>0</v>
      </c>
      <c r="B1" s="189"/>
      <c r="C1" s="189"/>
      <c r="D1" s="189"/>
      <c r="E1" s="189"/>
      <c r="F1" s="189"/>
      <c r="G1" s="189"/>
      <c r="H1" s="126"/>
      <c r="I1" s="126"/>
      <c r="J1" s="126"/>
      <c r="K1" s="126"/>
      <c r="L1" s="126"/>
      <c r="M1" s="126"/>
      <c r="N1" s="161" t="s">
        <v>1</v>
      </c>
    </row>
    <row r="2" spans="1:14" s="3" customFormat="1" ht="20.25">
      <c r="A2" s="189" t="s">
        <v>2</v>
      </c>
      <c r="B2" s="189"/>
      <c r="C2" s="189"/>
      <c r="D2" s="189"/>
      <c r="E2" s="189"/>
      <c r="F2" s="189"/>
      <c r="G2" s="189"/>
      <c r="H2" s="126"/>
      <c r="I2" s="126"/>
      <c r="J2" s="126"/>
      <c r="K2" s="126"/>
      <c r="L2" s="126"/>
      <c r="M2" s="126"/>
      <c r="N2" s="162" t="s">
        <v>3</v>
      </c>
    </row>
    <row r="3" spans="1:14" s="3" customFormat="1" ht="11.25" customHeight="1">
      <c r="A3" s="1"/>
      <c r="B3" s="1"/>
      <c r="C3" s="1"/>
      <c r="D3" s="1"/>
      <c r="E3" s="1"/>
      <c r="F3" s="1"/>
      <c r="G3" s="1"/>
      <c r="H3" s="126"/>
      <c r="I3" s="126"/>
      <c r="J3" s="126"/>
      <c r="K3" s="126"/>
      <c r="L3" s="126"/>
      <c r="M3" s="126"/>
      <c r="N3" s="163"/>
    </row>
    <row r="4" spans="2:14" ht="15.75">
      <c r="B4" s="6" t="s">
        <v>4</v>
      </c>
      <c r="J4" s="5"/>
      <c r="K4" s="5"/>
      <c r="N4" s="164"/>
    </row>
    <row r="5" spans="2:14" ht="16.5" thickBot="1">
      <c r="B5" s="6" t="s">
        <v>1622</v>
      </c>
      <c r="D5" s="3" t="s">
        <v>1623</v>
      </c>
      <c r="J5" s="5"/>
      <c r="K5" s="5"/>
      <c r="N5" s="165"/>
    </row>
    <row r="6" spans="6:12" ht="13.5" thickBot="1">
      <c r="F6" s="194" t="s">
        <v>1409</v>
      </c>
      <c r="G6" s="195"/>
      <c r="H6" s="195"/>
      <c r="I6" s="195"/>
      <c r="J6" s="195"/>
      <c r="K6" s="195"/>
      <c r="L6" s="196"/>
    </row>
    <row r="7" spans="1:15" ht="13.5" thickBot="1">
      <c r="A7" s="149" t="s">
        <v>6</v>
      </c>
      <c r="B7" s="150" t="s">
        <v>8</v>
      </c>
      <c r="C7" s="151" t="s">
        <v>9</v>
      </c>
      <c r="D7" s="152" t="s">
        <v>10</v>
      </c>
      <c r="E7" s="152" t="s">
        <v>11</v>
      </c>
      <c r="F7" s="166">
        <v>1</v>
      </c>
      <c r="G7" s="153">
        <v>2</v>
      </c>
      <c r="H7" s="154">
        <v>3</v>
      </c>
      <c r="I7" s="154" t="s">
        <v>1374</v>
      </c>
      <c r="J7" s="154">
        <v>4</v>
      </c>
      <c r="K7" s="154">
        <v>5</v>
      </c>
      <c r="L7" s="154">
        <v>6</v>
      </c>
      <c r="M7" s="155" t="s">
        <v>596</v>
      </c>
      <c r="N7" s="166" t="s">
        <v>13</v>
      </c>
      <c r="O7" s="167" t="s">
        <v>364</v>
      </c>
    </row>
    <row r="8" spans="1:15" ht="19.5" customHeight="1">
      <c r="A8" s="157">
        <v>1</v>
      </c>
      <c r="B8" s="15" t="s">
        <v>817</v>
      </c>
      <c r="C8" s="158" t="s">
        <v>818</v>
      </c>
      <c r="D8" s="17" t="s">
        <v>819</v>
      </c>
      <c r="E8" s="159" t="s">
        <v>43</v>
      </c>
      <c r="F8" s="13" t="s">
        <v>1624</v>
      </c>
      <c r="G8" s="13" t="s">
        <v>1625</v>
      </c>
      <c r="H8" s="13" t="s">
        <v>1626</v>
      </c>
      <c r="I8" s="13" t="s">
        <v>15</v>
      </c>
      <c r="J8" s="13" t="s">
        <v>1627</v>
      </c>
      <c r="K8" s="13" t="s">
        <v>1628</v>
      </c>
      <c r="L8" s="13" t="s">
        <v>1629</v>
      </c>
      <c r="M8" s="13" t="s">
        <v>1624</v>
      </c>
      <c r="N8" s="160" t="s">
        <v>632</v>
      </c>
      <c r="O8" s="64">
        <v>18</v>
      </c>
    </row>
    <row r="9" spans="1:15" ht="19.5" customHeight="1">
      <c r="A9" s="157">
        <v>2</v>
      </c>
      <c r="B9" s="15" t="s">
        <v>297</v>
      </c>
      <c r="C9" s="158" t="s">
        <v>1335</v>
      </c>
      <c r="D9" s="17" t="s">
        <v>768</v>
      </c>
      <c r="E9" s="159" t="s">
        <v>43</v>
      </c>
      <c r="F9" s="13" t="s">
        <v>1630</v>
      </c>
      <c r="G9" s="13" t="s">
        <v>1631</v>
      </c>
      <c r="H9" s="13" t="s">
        <v>1632</v>
      </c>
      <c r="I9" s="13" t="s">
        <v>23</v>
      </c>
      <c r="J9" s="13" t="s">
        <v>1294</v>
      </c>
      <c r="K9" s="13" t="s">
        <v>1633</v>
      </c>
      <c r="L9" s="13" t="s">
        <v>1624</v>
      </c>
      <c r="M9" s="13" t="s">
        <v>1624</v>
      </c>
      <c r="N9" s="160" t="s">
        <v>447</v>
      </c>
      <c r="O9" s="64" t="s">
        <v>31</v>
      </c>
    </row>
    <row r="10" spans="1:15" ht="19.5" customHeight="1">
      <c r="A10" s="157">
        <v>3</v>
      </c>
      <c r="B10" s="15" t="s">
        <v>593</v>
      </c>
      <c r="C10" s="158" t="s">
        <v>1634</v>
      </c>
      <c r="D10" s="17" t="s">
        <v>1635</v>
      </c>
      <c r="E10" s="159" t="s">
        <v>28</v>
      </c>
      <c r="F10" s="13" t="s">
        <v>1636</v>
      </c>
      <c r="G10" s="13" t="s">
        <v>1637</v>
      </c>
      <c r="H10" s="13" t="s">
        <v>1638</v>
      </c>
      <c r="I10" s="13" t="s">
        <v>32</v>
      </c>
      <c r="J10" s="13" t="s">
        <v>1639</v>
      </c>
      <c r="K10" s="13" t="s">
        <v>1630</v>
      </c>
      <c r="L10" s="13" t="s">
        <v>1294</v>
      </c>
      <c r="M10" s="13" t="s">
        <v>1637</v>
      </c>
      <c r="N10" s="160" t="s">
        <v>1640</v>
      </c>
      <c r="O10" s="64">
        <v>14</v>
      </c>
    </row>
    <row r="11" spans="1:15" ht="19.5" customHeight="1">
      <c r="A11" s="157">
        <v>4</v>
      </c>
      <c r="B11" s="15" t="s">
        <v>1641</v>
      </c>
      <c r="C11" s="158" t="s">
        <v>1642</v>
      </c>
      <c r="D11" s="17" t="s">
        <v>1643</v>
      </c>
      <c r="E11" s="159" t="s">
        <v>1644</v>
      </c>
      <c r="F11" s="13" t="s">
        <v>1645</v>
      </c>
      <c r="G11" s="13" t="s">
        <v>1646</v>
      </c>
      <c r="H11" s="13" t="s">
        <v>1647</v>
      </c>
      <c r="I11" s="13" t="s">
        <v>55</v>
      </c>
      <c r="J11" s="13" t="s">
        <v>1648</v>
      </c>
      <c r="K11" s="13" t="s">
        <v>1649</v>
      </c>
      <c r="L11" s="13" t="s">
        <v>1650</v>
      </c>
      <c r="M11" s="13" t="s">
        <v>1650</v>
      </c>
      <c r="N11" s="160" t="s">
        <v>1651</v>
      </c>
      <c r="O11" s="64" t="s">
        <v>46</v>
      </c>
    </row>
    <row r="12" spans="1:15" ht="19.5" customHeight="1">
      <c r="A12" s="157">
        <v>5</v>
      </c>
      <c r="B12" s="15" t="s">
        <v>448</v>
      </c>
      <c r="C12" s="158" t="s">
        <v>1652</v>
      </c>
      <c r="D12" s="17" t="s">
        <v>1454</v>
      </c>
      <c r="E12" s="159" t="s">
        <v>28</v>
      </c>
      <c r="F12" s="13" t="s">
        <v>1294</v>
      </c>
      <c r="G12" s="13" t="s">
        <v>1649</v>
      </c>
      <c r="H12" s="13" t="s">
        <v>1653</v>
      </c>
      <c r="I12" s="13" t="s">
        <v>40</v>
      </c>
      <c r="J12" s="13" t="s">
        <v>1294</v>
      </c>
      <c r="K12" s="13" t="s">
        <v>1654</v>
      </c>
      <c r="L12" s="13" t="s">
        <v>1294</v>
      </c>
      <c r="M12" s="13" t="s">
        <v>1649</v>
      </c>
      <c r="N12" s="160" t="s">
        <v>1640</v>
      </c>
      <c r="O12" s="64" t="s">
        <v>54</v>
      </c>
    </row>
    <row r="13" spans="1:15" ht="19.5" customHeight="1">
      <c r="A13" s="157">
        <v>6</v>
      </c>
      <c r="B13" s="15" t="s">
        <v>64</v>
      </c>
      <c r="C13" s="158" t="s">
        <v>1092</v>
      </c>
      <c r="D13" s="17" t="s">
        <v>1093</v>
      </c>
      <c r="E13" s="159" t="s">
        <v>107</v>
      </c>
      <c r="F13" s="13" t="s">
        <v>1655</v>
      </c>
      <c r="G13" s="13" t="s">
        <v>1630</v>
      </c>
      <c r="H13" s="13" t="s">
        <v>1656</v>
      </c>
      <c r="I13" s="13" t="s">
        <v>47</v>
      </c>
      <c r="J13" s="13" t="s">
        <v>1636</v>
      </c>
      <c r="K13" s="13" t="s">
        <v>1657</v>
      </c>
      <c r="L13" s="13" t="s">
        <v>1658</v>
      </c>
      <c r="M13" s="13" t="s">
        <v>1656</v>
      </c>
      <c r="N13" s="160" t="s">
        <v>1095</v>
      </c>
      <c r="O13" s="64" t="s">
        <v>62</v>
      </c>
    </row>
    <row r="14" spans="1:15" ht="19.5" customHeight="1">
      <c r="A14" s="157">
        <v>7</v>
      </c>
      <c r="B14" s="15" t="s">
        <v>170</v>
      </c>
      <c r="C14" s="158" t="s">
        <v>500</v>
      </c>
      <c r="D14" s="17" t="s">
        <v>501</v>
      </c>
      <c r="E14" s="159" t="s">
        <v>87</v>
      </c>
      <c r="F14" s="13" t="s">
        <v>1659</v>
      </c>
      <c r="G14" s="13" t="s">
        <v>1655</v>
      </c>
      <c r="H14" s="13" t="s">
        <v>1660</v>
      </c>
      <c r="I14" s="13" t="s">
        <v>71</v>
      </c>
      <c r="J14" s="13" t="s">
        <v>1661</v>
      </c>
      <c r="K14" s="13" t="s">
        <v>1662</v>
      </c>
      <c r="L14" s="13" t="s">
        <v>1663</v>
      </c>
      <c r="M14" s="13" t="s">
        <v>1661</v>
      </c>
      <c r="N14" s="160" t="s">
        <v>503</v>
      </c>
      <c r="O14" s="64" t="s">
        <v>70</v>
      </c>
    </row>
    <row r="15" spans="1:15" ht="19.5" customHeight="1">
      <c r="A15" s="157">
        <v>8</v>
      </c>
      <c r="B15" s="15" t="s">
        <v>1664</v>
      </c>
      <c r="C15" s="158" t="s">
        <v>1665</v>
      </c>
      <c r="D15" s="17" t="s">
        <v>913</v>
      </c>
      <c r="E15" s="159" t="s">
        <v>36</v>
      </c>
      <c r="F15" s="13" t="s">
        <v>1294</v>
      </c>
      <c r="G15" s="13" t="s">
        <v>1666</v>
      </c>
      <c r="H15" s="13" t="s">
        <v>1294</v>
      </c>
      <c r="I15" s="13" t="s">
        <v>63</v>
      </c>
      <c r="J15" s="13" t="s">
        <v>1667</v>
      </c>
      <c r="K15" s="13" t="s">
        <v>1294</v>
      </c>
      <c r="L15" s="13" t="s">
        <v>1294</v>
      </c>
      <c r="M15" s="13" t="s">
        <v>1666</v>
      </c>
      <c r="N15" s="160" t="s">
        <v>476</v>
      </c>
      <c r="O15" s="64" t="s">
        <v>78</v>
      </c>
    </row>
    <row r="16" spans="1:15" ht="22.5" customHeight="1">
      <c r="A16" s="157">
        <v>9</v>
      </c>
      <c r="B16" s="15" t="s">
        <v>64</v>
      </c>
      <c r="C16" s="158" t="s">
        <v>1105</v>
      </c>
      <c r="D16" s="17" t="s">
        <v>649</v>
      </c>
      <c r="E16" s="159" t="s">
        <v>3</v>
      </c>
      <c r="F16" s="13" t="s">
        <v>1668</v>
      </c>
      <c r="G16" s="13" t="s">
        <v>1654</v>
      </c>
      <c r="H16" s="13" t="s">
        <v>1669</v>
      </c>
      <c r="I16" s="13"/>
      <c r="J16" s="13"/>
      <c r="K16" s="13"/>
      <c r="L16" s="13"/>
      <c r="M16" s="13" t="s">
        <v>1669</v>
      </c>
      <c r="N16" s="160" t="s">
        <v>712</v>
      </c>
      <c r="O16" s="64" t="s">
        <v>71</v>
      </c>
    </row>
    <row r="17" spans="1:15" ht="19.5" customHeight="1">
      <c r="A17" s="157">
        <v>10</v>
      </c>
      <c r="B17" s="15" t="s">
        <v>315</v>
      </c>
      <c r="C17" s="158" t="s">
        <v>1670</v>
      </c>
      <c r="D17" s="17" t="s">
        <v>303</v>
      </c>
      <c r="E17" s="159" t="s">
        <v>36</v>
      </c>
      <c r="F17" s="13" t="s">
        <v>1294</v>
      </c>
      <c r="G17" s="13" t="s">
        <v>1671</v>
      </c>
      <c r="H17" s="13" t="s">
        <v>1659</v>
      </c>
      <c r="I17" s="13"/>
      <c r="J17" s="13"/>
      <c r="K17" s="13"/>
      <c r="L17" s="13"/>
      <c r="M17" s="13" t="s">
        <v>1659</v>
      </c>
      <c r="N17" s="160" t="s">
        <v>1141</v>
      </c>
      <c r="O17" s="64" t="s">
        <v>63</v>
      </c>
    </row>
    <row r="18" spans="1:15" ht="18" customHeight="1">
      <c r="A18" s="157">
        <v>11</v>
      </c>
      <c r="B18" s="15" t="s">
        <v>1672</v>
      </c>
      <c r="C18" s="158" t="s">
        <v>123</v>
      </c>
      <c r="D18" s="17" t="s">
        <v>1673</v>
      </c>
      <c r="E18" s="159" t="s">
        <v>1607</v>
      </c>
      <c r="F18" s="13" t="s">
        <v>1674</v>
      </c>
      <c r="G18" s="13" t="s">
        <v>1294</v>
      </c>
      <c r="H18" s="13" t="s">
        <v>1675</v>
      </c>
      <c r="I18" s="13"/>
      <c r="J18" s="13"/>
      <c r="K18" s="13"/>
      <c r="L18" s="13"/>
      <c r="M18" s="13" t="s">
        <v>1675</v>
      </c>
      <c r="N18" s="160" t="s">
        <v>1676</v>
      </c>
      <c r="O18" s="64" t="s">
        <v>55</v>
      </c>
    </row>
    <row r="19" spans="1:15" ht="19.5" customHeight="1">
      <c r="A19" s="157">
        <v>12</v>
      </c>
      <c r="B19" s="15" t="s">
        <v>516</v>
      </c>
      <c r="C19" s="158" t="s">
        <v>1677</v>
      </c>
      <c r="D19" s="17" t="s">
        <v>1678</v>
      </c>
      <c r="E19" s="159" t="s">
        <v>28</v>
      </c>
      <c r="F19" s="13" t="s">
        <v>1294</v>
      </c>
      <c r="G19" s="13" t="s">
        <v>1667</v>
      </c>
      <c r="H19" s="13" t="s">
        <v>1294</v>
      </c>
      <c r="I19" s="13"/>
      <c r="J19" s="13"/>
      <c r="K19" s="13"/>
      <c r="L19" s="13"/>
      <c r="M19" s="13" t="s">
        <v>1667</v>
      </c>
      <c r="N19" s="160" t="s">
        <v>1679</v>
      </c>
      <c r="O19" s="64" t="s">
        <v>715</v>
      </c>
    </row>
    <row r="20" spans="1:15" ht="19.5" customHeight="1">
      <c r="A20" s="157">
        <v>13</v>
      </c>
      <c r="B20" s="15" t="s">
        <v>1162</v>
      </c>
      <c r="C20" s="158" t="s">
        <v>1163</v>
      </c>
      <c r="D20" s="17" t="s">
        <v>124</v>
      </c>
      <c r="E20" s="159" t="s">
        <v>28</v>
      </c>
      <c r="F20" s="13" t="s">
        <v>1674</v>
      </c>
      <c r="G20" s="13" t="s">
        <v>1680</v>
      </c>
      <c r="H20" s="13" t="s">
        <v>1681</v>
      </c>
      <c r="I20" s="13"/>
      <c r="J20" s="13"/>
      <c r="K20" s="13"/>
      <c r="L20" s="13"/>
      <c r="M20" s="13" t="s">
        <v>1680</v>
      </c>
      <c r="N20" s="160" t="s">
        <v>471</v>
      </c>
      <c r="O20" s="64" t="s">
        <v>715</v>
      </c>
    </row>
    <row r="21" spans="1:15" ht="19.5" customHeight="1">
      <c r="A21" s="157">
        <v>14</v>
      </c>
      <c r="B21" s="15" t="s">
        <v>587</v>
      </c>
      <c r="C21" s="158" t="s">
        <v>591</v>
      </c>
      <c r="D21" s="17" t="s">
        <v>592</v>
      </c>
      <c r="E21" s="159" t="s">
        <v>3</v>
      </c>
      <c r="F21" s="13" t="s">
        <v>1294</v>
      </c>
      <c r="G21" s="13" t="s">
        <v>1294</v>
      </c>
      <c r="H21" s="13" t="s">
        <v>1682</v>
      </c>
      <c r="I21" s="13"/>
      <c r="J21" s="13"/>
      <c r="K21" s="13"/>
      <c r="L21" s="13"/>
      <c r="M21" s="13" t="s">
        <v>1682</v>
      </c>
      <c r="N21" s="160" t="s">
        <v>443</v>
      </c>
      <c r="O21" s="64" t="s">
        <v>47</v>
      </c>
    </row>
    <row r="22" spans="1:15" ht="19.5" customHeight="1">
      <c r="A22" s="157">
        <v>15</v>
      </c>
      <c r="B22" s="15" t="s">
        <v>100</v>
      </c>
      <c r="C22" s="158" t="s">
        <v>1683</v>
      </c>
      <c r="D22" s="17" t="s">
        <v>992</v>
      </c>
      <c r="E22" s="159" t="s">
        <v>87</v>
      </c>
      <c r="F22" s="13" t="s">
        <v>1684</v>
      </c>
      <c r="G22" s="13" t="s">
        <v>1685</v>
      </c>
      <c r="H22" s="13" t="s">
        <v>1294</v>
      </c>
      <c r="I22" s="13"/>
      <c r="J22" s="13"/>
      <c r="K22" s="13"/>
      <c r="L22" s="13"/>
      <c r="M22" s="13" t="s">
        <v>1685</v>
      </c>
      <c r="N22" s="160" t="s">
        <v>305</v>
      </c>
      <c r="O22" s="64" t="s">
        <v>40</v>
      </c>
    </row>
    <row r="23" spans="1:15" ht="19.5" customHeight="1">
      <c r="A23" s="157">
        <v>16</v>
      </c>
      <c r="B23" s="15" t="s">
        <v>1101</v>
      </c>
      <c r="C23" s="158" t="s">
        <v>1102</v>
      </c>
      <c r="D23" s="17" t="s">
        <v>1103</v>
      </c>
      <c r="E23" s="159" t="s">
        <v>168</v>
      </c>
      <c r="F23" s="13" t="s">
        <v>1686</v>
      </c>
      <c r="G23" s="13" t="s">
        <v>1687</v>
      </c>
      <c r="H23" s="13" t="s">
        <v>1686</v>
      </c>
      <c r="I23" s="13"/>
      <c r="J23" s="13"/>
      <c r="K23" s="13"/>
      <c r="L23" s="13"/>
      <c r="M23" s="13" t="s">
        <v>1686</v>
      </c>
      <c r="N23" s="160" t="s">
        <v>573</v>
      </c>
      <c r="O23" s="64" t="s">
        <v>32</v>
      </c>
    </row>
    <row r="24" spans="1:15" ht="19.5" customHeight="1">
      <c r="A24" s="157">
        <v>17</v>
      </c>
      <c r="B24" s="63" t="s">
        <v>100</v>
      </c>
      <c r="C24" s="158" t="s">
        <v>1688</v>
      </c>
      <c r="D24" s="17" t="s">
        <v>562</v>
      </c>
      <c r="E24" s="159" t="s">
        <v>487</v>
      </c>
      <c r="F24" s="13" t="s">
        <v>1689</v>
      </c>
      <c r="G24" s="13" t="s">
        <v>1687</v>
      </c>
      <c r="H24" s="13" t="s">
        <v>1690</v>
      </c>
      <c r="I24" s="13"/>
      <c r="J24" s="13"/>
      <c r="K24" s="13"/>
      <c r="L24" s="13"/>
      <c r="M24" s="13" t="s">
        <v>1691</v>
      </c>
      <c r="N24" s="160" t="s">
        <v>564</v>
      </c>
      <c r="O24" s="64" t="s">
        <v>23</v>
      </c>
    </row>
    <row r="25" spans="1:15" ht="19.5" customHeight="1">
      <c r="A25" s="157">
        <v>18</v>
      </c>
      <c r="B25" s="15" t="s">
        <v>593</v>
      </c>
      <c r="C25" s="158" t="s">
        <v>594</v>
      </c>
      <c r="D25" s="17" t="s">
        <v>595</v>
      </c>
      <c r="E25" s="159" t="s">
        <v>3</v>
      </c>
      <c r="F25" s="13" t="s">
        <v>1294</v>
      </c>
      <c r="G25" s="13" t="s">
        <v>1692</v>
      </c>
      <c r="H25" s="13" t="s">
        <v>1687</v>
      </c>
      <c r="I25" s="13"/>
      <c r="J25" s="13"/>
      <c r="K25" s="13"/>
      <c r="L25" s="13"/>
      <c r="M25" s="13" t="s">
        <v>1687</v>
      </c>
      <c r="N25" s="160" t="s">
        <v>443</v>
      </c>
      <c r="O25" s="64" t="s">
        <v>15</v>
      </c>
    </row>
    <row r="26" spans="1:15" ht="19.5" customHeight="1">
      <c r="A26" s="157">
        <v>19</v>
      </c>
      <c r="B26" s="15" t="s">
        <v>1693</v>
      </c>
      <c r="C26" s="158" t="s">
        <v>1694</v>
      </c>
      <c r="D26" s="17" t="s">
        <v>378</v>
      </c>
      <c r="E26" s="159" t="s">
        <v>1644</v>
      </c>
      <c r="F26" s="13" t="s">
        <v>1695</v>
      </c>
      <c r="G26" s="13" t="s">
        <v>1696</v>
      </c>
      <c r="H26" s="13" t="s">
        <v>1696</v>
      </c>
      <c r="I26" s="13"/>
      <c r="J26" s="13"/>
      <c r="K26" s="13"/>
      <c r="L26" s="13"/>
      <c r="M26" s="13" t="s">
        <v>1695</v>
      </c>
      <c r="N26" s="160" t="s">
        <v>1651</v>
      </c>
      <c r="O26" s="64"/>
    </row>
    <row r="27" spans="1:15" ht="19.5" customHeight="1">
      <c r="A27" s="189" t="s">
        <v>0</v>
      </c>
      <c r="B27" s="189"/>
      <c r="C27" s="189"/>
      <c r="D27" s="189"/>
      <c r="E27" s="189"/>
      <c r="F27" s="189"/>
      <c r="G27" s="189"/>
      <c r="H27" s="39"/>
      <c r="I27" s="39"/>
      <c r="J27" s="39"/>
      <c r="K27" s="39"/>
      <c r="L27" s="39"/>
      <c r="M27" s="39"/>
      <c r="N27" s="161" t="s">
        <v>1</v>
      </c>
      <c r="O27" s="43"/>
    </row>
    <row r="28" spans="1:15" ht="19.5" customHeight="1">
      <c r="A28" s="189" t="s">
        <v>2</v>
      </c>
      <c r="B28" s="189"/>
      <c r="C28" s="189"/>
      <c r="D28" s="189"/>
      <c r="E28" s="189"/>
      <c r="F28" s="189"/>
      <c r="G28" s="189"/>
      <c r="H28" s="39"/>
      <c r="I28" s="39"/>
      <c r="J28" s="39"/>
      <c r="K28" s="39"/>
      <c r="L28" s="39"/>
      <c r="M28" s="39"/>
      <c r="N28" s="162" t="s">
        <v>3</v>
      </c>
      <c r="O28" s="43"/>
    </row>
    <row r="29" spans="1:15" ht="19.5" customHeight="1">
      <c r="A29" s="168"/>
      <c r="B29" s="1"/>
      <c r="C29" s="1"/>
      <c r="D29" s="1"/>
      <c r="E29" s="168"/>
      <c r="F29" s="168"/>
      <c r="G29" s="168"/>
      <c r="H29" s="39"/>
      <c r="I29" s="39"/>
      <c r="J29" s="39"/>
      <c r="K29" s="39"/>
      <c r="L29" s="39"/>
      <c r="M29" s="39"/>
      <c r="N29" s="169"/>
      <c r="O29" s="43"/>
    </row>
    <row r="30" spans="1:15" ht="19.5" customHeight="1">
      <c r="A30" s="170"/>
      <c r="B30" s="6" t="s">
        <v>4</v>
      </c>
      <c r="E30" s="45"/>
      <c r="F30" s="39"/>
      <c r="G30" s="39"/>
      <c r="H30" s="39"/>
      <c r="I30" s="39"/>
      <c r="J30" s="39"/>
      <c r="K30" s="39"/>
      <c r="L30" s="39"/>
      <c r="M30" s="39"/>
      <c r="N30" s="169"/>
      <c r="O30" s="43"/>
    </row>
    <row r="31" spans="1:15" ht="19.5" customHeight="1">
      <c r="A31" s="170"/>
      <c r="B31" s="6" t="s">
        <v>1622</v>
      </c>
      <c r="D31" s="3" t="s">
        <v>1697</v>
      </c>
      <c r="E31" s="45"/>
      <c r="F31" s="39"/>
      <c r="G31" s="39"/>
      <c r="H31" s="39"/>
      <c r="I31" s="39"/>
      <c r="J31" s="39"/>
      <c r="K31" s="39"/>
      <c r="L31" s="39"/>
      <c r="M31" s="39"/>
      <c r="N31" s="169"/>
      <c r="O31" s="43"/>
    </row>
    <row r="32" spans="1:15" ht="19.5" customHeight="1">
      <c r="A32" s="171"/>
      <c r="B32" s="6"/>
      <c r="D32" s="3"/>
      <c r="E32" s="45"/>
      <c r="F32" s="39"/>
      <c r="G32" s="39"/>
      <c r="H32" s="39"/>
      <c r="I32" s="39"/>
      <c r="J32" s="39"/>
      <c r="K32" s="39"/>
      <c r="L32" s="39"/>
      <c r="M32" s="39"/>
      <c r="N32" s="169"/>
      <c r="O32" s="43"/>
    </row>
    <row r="33" spans="1:15" ht="19.5" customHeight="1">
      <c r="A33" s="172">
        <v>20</v>
      </c>
      <c r="B33" s="15" t="s">
        <v>1123</v>
      </c>
      <c r="C33" s="158" t="s">
        <v>1124</v>
      </c>
      <c r="D33" s="17" t="s">
        <v>1125</v>
      </c>
      <c r="E33" s="159" t="s">
        <v>3</v>
      </c>
      <c r="F33" s="13" t="s">
        <v>1698</v>
      </c>
      <c r="G33" s="13" t="s">
        <v>1699</v>
      </c>
      <c r="H33" s="13" t="s">
        <v>1700</v>
      </c>
      <c r="I33" s="13"/>
      <c r="J33" s="13"/>
      <c r="K33" s="13"/>
      <c r="L33" s="13"/>
      <c r="M33" s="13" t="s">
        <v>1698</v>
      </c>
      <c r="N33" s="160" t="s">
        <v>443</v>
      </c>
      <c r="O33" s="41"/>
    </row>
    <row r="34" spans="1:15" ht="19.5" customHeight="1">
      <c r="A34" s="157">
        <v>21</v>
      </c>
      <c r="B34" s="15" t="s">
        <v>16</v>
      </c>
      <c r="C34" s="158" t="s">
        <v>1701</v>
      </c>
      <c r="D34" s="17" t="s">
        <v>1702</v>
      </c>
      <c r="E34" s="159" t="s">
        <v>1607</v>
      </c>
      <c r="F34" s="13" t="s">
        <v>1294</v>
      </c>
      <c r="G34" s="13" t="s">
        <v>1692</v>
      </c>
      <c r="H34" s="13" t="s">
        <v>1703</v>
      </c>
      <c r="I34" s="13"/>
      <c r="J34" s="13"/>
      <c r="K34" s="13"/>
      <c r="L34" s="13"/>
      <c r="M34" s="13" t="s">
        <v>1703</v>
      </c>
      <c r="N34" s="160" t="s">
        <v>1676</v>
      </c>
      <c r="O34" s="41"/>
    </row>
    <row r="35" spans="1:15" ht="18.75" customHeight="1">
      <c r="A35" s="157">
        <v>22</v>
      </c>
      <c r="B35" s="15" t="s">
        <v>84</v>
      </c>
      <c r="C35" s="158" t="s">
        <v>1704</v>
      </c>
      <c r="D35" s="17" t="s">
        <v>567</v>
      </c>
      <c r="E35" s="159" t="s">
        <v>59</v>
      </c>
      <c r="F35" s="13" t="s">
        <v>1294</v>
      </c>
      <c r="G35" s="13" t="s">
        <v>1705</v>
      </c>
      <c r="H35" s="13" t="s">
        <v>1706</v>
      </c>
      <c r="I35" s="13"/>
      <c r="J35" s="13"/>
      <c r="K35" s="13"/>
      <c r="L35" s="13"/>
      <c r="M35" s="13" t="s">
        <v>1705</v>
      </c>
      <c r="N35" s="160" t="s">
        <v>447</v>
      </c>
      <c r="O35" s="41"/>
    </row>
    <row r="36" spans="1:15" ht="19.5" customHeight="1">
      <c r="A36" s="157">
        <v>23</v>
      </c>
      <c r="B36" s="15" t="s">
        <v>1341</v>
      </c>
      <c r="C36" s="158" t="s">
        <v>1342</v>
      </c>
      <c r="D36" s="17" t="s">
        <v>1343</v>
      </c>
      <c r="E36" s="159" t="s">
        <v>59</v>
      </c>
      <c r="F36" s="13" t="s">
        <v>1699</v>
      </c>
      <c r="G36" s="13" t="s">
        <v>1294</v>
      </c>
      <c r="H36" s="13" t="s">
        <v>1707</v>
      </c>
      <c r="I36" s="13"/>
      <c r="J36" s="13"/>
      <c r="K36" s="13"/>
      <c r="L36" s="13"/>
      <c r="M36" s="13" t="s">
        <v>1707</v>
      </c>
      <c r="N36" s="160" t="s">
        <v>1344</v>
      </c>
      <c r="O36" s="41"/>
    </row>
    <row r="37" spans="1:15" ht="19.5" customHeight="1">
      <c r="A37" s="157">
        <v>24</v>
      </c>
      <c r="B37" s="15" t="s">
        <v>64</v>
      </c>
      <c r="C37" s="158" t="s">
        <v>1116</v>
      </c>
      <c r="D37" s="17" t="s">
        <v>1117</v>
      </c>
      <c r="E37" s="159" t="s">
        <v>19</v>
      </c>
      <c r="F37" s="13" t="s">
        <v>1708</v>
      </c>
      <c r="G37" s="13" t="s">
        <v>1709</v>
      </c>
      <c r="H37" s="13" t="s">
        <v>1710</v>
      </c>
      <c r="I37" s="13"/>
      <c r="J37" s="13"/>
      <c r="K37" s="13"/>
      <c r="L37" s="13"/>
      <c r="M37" s="13" t="s">
        <v>1709</v>
      </c>
      <c r="N37" s="160" t="s">
        <v>1119</v>
      </c>
      <c r="O37" s="41"/>
    </row>
    <row r="38" spans="1:15" ht="19.5" customHeight="1">
      <c r="A38" s="157">
        <v>25</v>
      </c>
      <c r="B38" s="15" t="s">
        <v>458</v>
      </c>
      <c r="C38" s="158" t="s">
        <v>830</v>
      </c>
      <c r="D38" s="17" t="s">
        <v>1120</v>
      </c>
      <c r="E38" s="159" t="s">
        <v>19</v>
      </c>
      <c r="F38" s="13" t="s">
        <v>1711</v>
      </c>
      <c r="G38" s="13" t="s">
        <v>1712</v>
      </c>
      <c r="H38" s="13" t="s">
        <v>1713</v>
      </c>
      <c r="I38" s="13"/>
      <c r="J38" s="13"/>
      <c r="K38" s="13"/>
      <c r="L38" s="13"/>
      <c r="M38" s="13" t="s">
        <v>1711</v>
      </c>
      <c r="N38" s="160" t="s">
        <v>1119</v>
      </c>
      <c r="O38" s="41"/>
    </row>
    <row r="39" spans="1:15" ht="19.5" customHeight="1">
      <c r="A39" s="157">
        <v>26</v>
      </c>
      <c r="B39" s="15" t="s">
        <v>115</v>
      </c>
      <c r="C39" s="158" t="s">
        <v>1323</v>
      </c>
      <c r="D39" s="17" t="s">
        <v>1324</v>
      </c>
      <c r="E39" s="159" t="s">
        <v>3</v>
      </c>
      <c r="F39" s="13" t="s">
        <v>1706</v>
      </c>
      <c r="G39" s="13" t="s">
        <v>1714</v>
      </c>
      <c r="H39" s="13" t="s">
        <v>1294</v>
      </c>
      <c r="I39" s="13"/>
      <c r="J39" s="13"/>
      <c r="K39" s="13"/>
      <c r="L39" s="13"/>
      <c r="M39" s="13" t="s">
        <v>1714</v>
      </c>
      <c r="N39" s="160" t="s">
        <v>612</v>
      </c>
      <c r="O39" s="41"/>
    </row>
    <row r="40" spans="1:15" ht="19.5" customHeight="1">
      <c r="A40" s="157">
        <v>27</v>
      </c>
      <c r="B40" s="15" t="s">
        <v>555</v>
      </c>
      <c r="C40" s="158" t="s">
        <v>556</v>
      </c>
      <c r="D40" s="17" t="s">
        <v>557</v>
      </c>
      <c r="E40" s="159" t="s">
        <v>148</v>
      </c>
      <c r="F40" s="13" t="s">
        <v>1715</v>
      </c>
      <c r="G40" s="13" t="s">
        <v>1706</v>
      </c>
      <c r="H40" s="13" t="s">
        <v>1716</v>
      </c>
      <c r="I40" s="13"/>
      <c r="J40" s="13"/>
      <c r="K40" s="13"/>
      <c r="L40" s="13"/>
      <c r="M40" s="13" t="s">
        <v>1715</v>
      </c>
      <c r="N40" s="160" t="s">
        <v>559</v>
      </c>
      <c r="O40"/>
    </row>
    <row r="41" spans="1:15" ht="19.5" customHeight="1">
      <c r="A41" s="157"/>
      <c r="B41" s="15" t="s">
        <v>96</v>
      </c>
      <c r="C41" s="158" t="s">
        <v>1717</v>
      </c>
      <c r="D41" s="17" t="s">
        <v>1718</v>
      </c>
      <c r="E41" s="159" t="s">
        <v>190</v>
      </c>
      <c r="F41" s="13"/>
      <c r="G41" s="13"/>
      <c r="H41" s="13"/>
      <c r="I41" s="13"/>
      <c r="J41" s="13"/>
      <c r="K41" s="13"/>
      <c r="L41" s="13"/>
      <c r="M41" s="13" t="s">
        <v>1719</v>
      </c>
      <c r="N41" s="160" t="s">
        <v>1099</v>
      </c>
      <c r="O41" s="41"/>
    </row>
    <row r="42" spans="1:15" ht="19.5" customHeight="1">
      <c r="A42" s="157"/>
      <c r="B42" s="15" t="s">
        <v>297</v>
      </c>
      <c r="C42" s="158" t="s">
        <v>1720</v>
      </c>
      <c r="D42" s="17" t="s">
        <v>1721</v>
      </c>
      <c r="E42" s="159" t="s">
        <v>1607</v>
      </c>
      <c r="F42" s="13"/>
      <c r="G42" s="13"/>
      <c r="H42" s="13"/>
      <c r="I42" s="13"/>
      <c r="J42" s="13"/>
      <c r="K42" s="13"/>
      <c r="L42" s="13"/>
      <c r="M42" s="13" t="s">
        <v>1719</v>
      </c>
      <c r="N42" s="160" t="s">
        <v>1610</v>
      </c>
      <c r="O42" s="41"/>
    </row>
    <row r="43" spans="1:15" ht="19.5" customHeight="1">
      <c r="A43" s="157"/>
      <c r="B43" s="15" t="s">
        <v>328</v>
      </c>
      <c r="C43" s="158" t="s">
        <v>329</v>
      </c>
      <c r="D43" s="17" t="s">
        <v>330</v>
      </c>
      <c r="E43" s="159" t="s">
        <v>215</v>
      </c>
      <c r="F43" s="13"/>
      <c r="G43" s="13"/>
      <c r="H43" s="13"/>
      <c r="I43" s="13"/>
      <c r="J43" s="13"/>
      <c r="K43" s="13"/>
      <c r="L43" s="13"/>
      <c r="M43" s="13" t="s">
        <v>1719</v>
      </c>
      <c r="N43" s="160" t="s">
        <v>217</v>
      </c>
      <c r="O43" s="41"/>
    </row>
    <row r="44" spans="1:15" ht="19.5" customHeight="1">
      <c r="A44" s="157"/>
      <c r="B44" s="15" t="s">
        <v>1722</v>
      </c>
      <c r="C44" s="158" t="s">
        <v>1723</v>
      </c>
      <c r="D44" s="17" t="s">
        <v>1454</v>
      </c>
      <c r="E44" s="159" t="s">
        <v>535</v>
      </c>
      <c r="F44" s="13"/>
      <c r="G44" s="13"/>
      <c r="H44" s="13"/>
      <c r="I44" s="13"/>
      <c r="J44" s="13"/>
      <c r="K44" s="13"/>
      <c r="L44" s="13"/>
      <c r="M44" s="13" t="s">
        <v>1719</v>
      </c>
      <c r="N44" s="160" t="s">
        <v>537</v>
      </c>
      <c r="O44" s="41"/>
    </row>
    <row r="45" spans="1:14" ht="19.5" customHeight="1">
      <c r="A45" s="157"/>
      <c r="B45" s="15" t="s">
        <v>1724</v>
      </c>
      <c r="C45" s="158" t="s">
        <v>1725</v>
      </c>
      <c r="D45" s="17" t="s">
        <v>1481</v>
      </c>
      <c r="E45" s="159" t="s">
        <v>36</v>
      </c>
      <c r="F45" s="13"/>
      <c r="G45" s="13"/>
      <c r="H45" s="13"/>
      <c r="I45" s="13"/>
      <c r="J45" s="13"/>
      <c r="K45" s="13"/>
      <c r="L45" s="13"/>
      <c r="M45" s="13" t="s">
        <v>1719</v>
      </c>
      <c r="N45" s="160" t="s">
        <v>1726</v>
      </c>
    </row>
    <row r="46" spans="1:14" ht="19.5" customHeight="1">
      <c r="A46" s="157"/>
      <c r="B46" s="15" t="s">
        <v>126</v>
      </c>
      <c r="C46" s="158" t="s">
        <v>1727</v>
      </c>
      <c r="D46" s="17" t="s">
        <v>1728</v>
      </c>
      <c r="E46" s="159" t="s">
        <v>215</v>
      </c>
      <c r="F46" s="13"/>
      <c r="G46" s="13"/>
      <c r="H46" s="13"/>
      <c r="I46" s="13"/>
      <c r="J46" s="13"/>
      <c r="K46" s="13"/>
      <c r="L46" s="13"/>
      <c r="M46" s="13" t="s">
        <v>1719</v>
      </c>
      <c r="N46" s="160" t="s">
        <v>217</v>
      </c>
    </row>
  </sheetData>
  <mergeCells count="5">
    <mergeCell ref="A27:G27"/>
    <mergeCell ref="A28:G28"/>
    <mergeCell ref="A1:G1"/>
    <mergeCell ref="A2:G2"/>
    <mergeCell ref="F6:L6"/>
  </mergeCells>
  <printOptions horizontalCentered="1"/>
  <pageMargins left="0.3937007874015748" right="0.3937007874015748" top="0.984251968503937" bottom="0.5905511811023623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="85" zoomScaleNormal="85" workbookViewId="0" topLeftCell="A1">
      <selection activeCell="K16" sqref="K16"/>
    </sheetView>
  </sheetViews>
  <sheetFormatPr defaultColWidth="9.140625" defaultRowHeight="12.75"/>
  <cols>
    <col min="1" max="1" width="6.57421875" style="5" customWidth="1"/>
    <col min="2" max="2" width="6.140625" style="5" customWidth="1"/>
    <col min="3" max="3" width="11.57421875" style="5" customWidth="1"/>
    <col min="4" max="4" width="13.7109375" style="5" customWidth="1"/>
    <col min="5" max="5" width="7.7109375" style="5" customWidth="1"/>
    <col min="6" max="6" width="13.421875" style="5" customWidth="1"/>
    <col min="7" max="7" width="6.7109375" style="5" customWidth="1"/>
    <col min="8" max="8" width="5.8515625" style="5" customWidth="1"/>
    <col min="9" max="9" width="21.57421875" style="5" customWidth="1"/>
    <col min="10" max="10" width="3.8515625" style="5" customWidth="1"/>
    <col min="11" max="16384" width="9.140625" style="5" customWidth="1"/>
  </cols>
  <sheetData>
    <row r="1" spans="1:9" s="3" customFormat="1" ht="20.25">
      <c r="A1" s="189" t="s">
        <v>0</v>
      </c>
      <c r="B1" s="189"/>
      <c r="C1" s="189"/>
      <c r="D1" s="189"/>
      <c r="E1" s="189"/>
      <c r="F1" s="189"/>
      <c r="G1" s="189"/>
      <c r="H1" s="189"/>
      <c r="I1" s="2" t="s">
        <v>1</v>
      </c>
    </row>
    <row r="2" spans="1:9" s="3" customFormat="1" ht="20.25">
      <c r="A2" s="189" t="s">
        <v>2</v>
      </c>
      <c r="B2" s="189"/>
      <c r="C2" s="189"/>
      <c r="D2" s="189"/>
      <c r="E2" s="189"/>
      <c r="F2" s="189"/>
      <c r="G2" s="189"/>
      <c r="H2" s="189"/>
      <c r="I2" s="4" t="s">
        <v>3</v>
      </c>
    </row>
    <row r="3" ht="8.25" customHeight="1"/>
    <row r="4" ht="15.75">
      <c r="C4" s="6" t="s">
        <v>4</v>
      </c>
    </row>
    <row r="5" spans="3:5" ht="15.75">
      <c r="C5" s="6" t="s">
        <v>1074</v>
      </c>
      <c r="E5" s="3"/>
    </row>
    <row r="6" spans="3:8" ht="15.75">
      <c r="C6" s="6"/>
      <c r="D6" s="5" t="s">
        <v>1075</v>
      </c>
      <c r="E6" s="3"/>
      <c r="G6" s="7"/>
      <c r="H6" s="7"/>
    </row>
    <row r="7" s="7" customFormat="1" ht="8.25" customHeight="1"/>
    <row r="8" spans="1:10" ht="12.75">
      <c r="A8" s="8" t="s">
        <v>6</v>
      </c>
      <c r="B8" s="9" t="s">
        <v>7</v>
      </c>
      <c r="C8" s="10" t="s">
        <v>8</v>
      </c>
      <c r="D8" s="11" t="s">
        <v>9</v>
      </c>
      <c r="E8" s="8" t="s">
        <v>10</v>
      </c>
      <c r="F8" s="8" t="s">
        <v>11</v>
      </c>
      <c r="G8" s="12" t="s">
        <v>439</v>
      </c>
      <c r="H8" s="12" t="s">
        <v>1076</v>
      </c>
      <c r="I8" s="8" t="s">
        <v>13</v>
      </c>
      <c r="J8" s="12" t="s">
        <v>14</v>
      </c>
    </row>
    <row r="9" spans="1:10" ht="17.25" customHeight="1">
      <c r="A9" s="13" t="s">
        <v>15</v>
      </c>
      <c r="B9" s="14">
        <v>178</v>
      </c>
      <c r="C9" s="15" t="s">
        <v>467</v>
      </c>
      <c r="D9" s="11" t="s">
        <v>805</v>
      </c>
      <c r="E9" s="16" t="s">
        <v>806</v>
      </c>
      <c r="F9" s="17" t="s">
        <v>43</v>
      </c>
      <c r="G9" s="13" t="s">
        <v>1077</v>
      </c>
      <c r="H9" s="8" t="s">
        <v>1077</v>
      </c>
      <c r="I9" s="17" t="s">
        <v>632</v>
      </c>
      <c r="J9" s="8" t="s">
        <v>22</v>
      </c>
    </row>
    <row r="10" spans="1:10" ht="17.25" customHeight="1">
      <c r="A10" s="13" t="s">
        <v>23</v>
      </c>
      <c r="B10" s="14">
        <v>83</v>
      </c>
      <c r="C10" s="15" t="s">
        <v>315</v>
      </c>
      <c r="D10" s="11" t="s">
        <v>440</v>
      </c>
      <c r="E10" s="16" t="s">
        <v>441</v>
      </c>
      <c r="F10" s="17" t="s">
        <v>3</v>
      </c>
      <c r="G10" s="13" t="s">
        <v>1078</v>
      </c>
      <c r="H10" s="8" t="s">
        <v>1079</v>
      </c>
      <c r="I10" s="17" t="s">
        <v>443</v>
      </c>
      <c r="J10" s="8" t="s">
        <v>31</v>
      </c>
    </row>
    <row r="11" spans="1:10" ht="17.25" customHeight="1">
      <c r="A11" s="13" t="s">
        <v>32</v>
      </c>
      <c r="B11" s="14">
        <v>80</v>
      </c>
      <c r="C11" s="15" t="s">
        <v>454</v>
      </c>
      <c r="D11" s="11" t="s">
        <v>455</v>
      </c>
      <c r="E11" s="16" t="s">
        <v>456</v>
      </c>
      <c r="F11" s="17" t="s">
        <v>3</v>
      </c>
      <c r="G11" s="13" t="s">
        <v>1080</v>
      </c>
      <c r="H11" s="8" t="s">
        <v>1081</v>
      </c>
      <c r="I11" s="17" t="s">
        <v>443</v>
      </c>
      <c r="J11" s="8" t="s">
        <v>39</v>
      </c>
    </row>
    <row r="12" spans="1:10" ht="17.25" customHeight="1">
      <c r="A12" s="13" t="s">
        <v>40</v>
      </c>
      <c r="B12" s="14">
        <v>169</v>
      </c>
      <c r="C12" s="15" t="s">
        <v>490</v>
      </c>
      <c r="D12" s="11" t="s">
        <v>491</v>
      </c>
      <c r="E12" s="16" t="s">
        <v>492</v>
      </c>
      <c r="F12" s="17" t="s">
        <v>190</v>
      </c>
      <c r="G12" s="13" t="s">
        <v>1082</v>
      </c>
      <c r="H12" s="8" t="s">
        <v>1081</v>
      </c>
      <c r="I12" s="17" t="s">
        <v>494</v>
      </c>
      <c r="J12" s="8" t="s">
        <v>46</v>
      </c>
    </row>
    <row r="13" spans="1:10" ht="17.25" customHeight="1">
      <c r="A13" s="13" t="s">
        <v>47</v>
      </c>
      <c r="B13" s="14">
        <v>161</v>
      </c>
      <c r="C13" s="15" t="s">
        <v>878</v>
      </c>
      <c r="D13" s="11" t="s">
        <v>879</v>
      </c>
      <c r="E13" s="16" t="s">
        <v>880</v>
      </c>
      <c r="F13" s="17" t="s">
        <v>141</v>
      </c>
      <c r="G13" s="13" t="s">
        <v>1083</v>
      </c>
      <c r="H13" s="8" t="s">
        <v>1084</v>
      </c>
      <c r="I13" s="17" t="s">
        <v>856</v>
      </c>
      <c r="J13" s="8" t="s">
        <v>54</v>
      </c>
    </row>
    <row r="14" spans="1:10" ht="17.25" customHeight="1">
      <c r="A14" s="13" t="s">
        <v>55</v>
      </c>
      <c r="B14" s="14">
        <v>130</v>
      </c>
      <c r="C14" s="15" t="s">
        <v>1085</v>
      </c>
      <c r="D14" s="11" t="s">
        <v>1086</v>
      </c>
      <c r="E14" s="16" t="s">
        <v>1087</v>
      </c>
      <c r="F14" s="17" t="s">
        <v>357</v>
      </c>
      <c r="G14" s="13" t="s">
        <v>1088</v>
      </c>
      <c r="H14" s="8" t="s">
        <v>1082</v>
      </c>
      <c r="I14" s="17" t="s">
        <v>1089</v>
      </c>
      <c r="J14" s="8" t="s">
        <v>62</v>
      </c>
    </row>
    <row r="15" spans="1:10" ht="17.25" customHeight="1">
      <c r="A15" s="13" t="s">
        <v>63</v>
      </c>
      <c r="B15" s="14">
        <v>162</v>
      </c>
      <c r="C15" s="15" t="s">
        <v>852</v>
      </c>
      <c r="D15" s="11" t="s">
        <v>853</v>
      </c>
      <c r="E15" s="16" t="s">
        <v>854</v>
      </c>
      <c r="F15" s="17" t="s">
        <v>141</v>
      </c>
      <c r="G15" s="13" t="s">
        <v>1090</v>
      </c>
      <c r="H15" s="8"/>
      <c r="I15" s="17" t="s">
        <v>856</v>
      </c>
      <c r="J15" s="8" t="s">
        <v>70</v>
      </c>
    </row>
    <row r="16" spans="1:10" ht="17.25" customHeight="1">
      <c r="A16" s="13" t="s">
        <v>71</v>
      </c>
      <c r="B16" s="14">
        <v>29</v>
      </c>
      <c r="C16" s="15" t="s">
        <v>484</v>
      </c>
      <c r="D16" s="11" t="s">
        <v>485</v>
      </c>
      <c r="E16" s="16" t="s">
        <v>486</v>
      </c>
      <c r="F16" s="17" t="s">
        <v>487</v>
      </c>
      <c r="G16" s="13" t="s">
        <v>1091</v>
      </c>
      <c r="H16" s="8"/>
      <c r="I16" s="17" t="s">
        <v>489</v>
      </c>
      <c r="J16" s="58" t="s">
        <v>162</v>
      </c>
    </row>
    <row r="17" spans="1:10" ht="17.25" customHeight="1">
      <c r="A17" s="13" t="s">
        <v>78</v>
      </c>
      <c r="B17" s="14">
        <v>172</v>
      </c>
      <c r="C17" s="15" t="s">
        <v>64</v>
      </c>
      <c r="D17" s="11" t="s">
        <v>1092</v>
      </c>
      <c r="E17" s="16" t="s">
        <v>1093</v>
      </c>
      <c r="F17" s="17" t="s">
        <v>107</v>
      </c>
      <c r="G17" s="13" t="s">
        <v>1094</v>
      </c>
      <c r="H17" s="8"/>
      <c r="I17" s="17" t="s">
        <v>1095</v>
      </c>
      <c r="J17" s="8" t="s">
        <v>78</v>
      </c>
    </row>
    <row r="18" spans="1:10" ht="17.25" customHeight="1">
      <c r="A18" s="13" t="s">
        <v>70</v>
      </c>
      <c r="B18" s="14">
        <v>167</v>
      </c>
      <c r="C18" s="15" t="s">
        <v>472</v>
      </c>
      <c r="D18" s="11" t="s">
        <v>1096</v>
      </c>
      <c r="E18" s="16" t="s">
        <v>1097</v>
      </c>
      <c r="F18" s="17" t="s">
        <v>190</v>
      </c>
      <c r="G18" s="13" t="s">
        <v>1098</v>
      </c>
      <c r="H18" s="8"/>
      <c r="I18" s="17" t="s">
        <v>1099</v>
      </c>
      <c r="J18" s="8" t="s">
        <v>71</v>
      </c>
    </row>
    <row r="19" spans="1:10" ht="17.25" customHeight="1">
      <c r="A19" s="13" t="s">
        <v>62</v>
      </c>
      <c r="B19" s="14">
        <v>109</v>
      </c>
      <c r="C19" s="15" t="s">
        <v>170</v>
      </c>
      <c r="D19" s="11" t="s">
        <v>520</v>
      </c>
      <c r="E19" s="16" t="s">
        <v>521</v>
      </c>
      <c r="F19" s="17" t="s">
        <v>67</v>
      </c>
      <c r="G19" s="13" t="s">
        <v>1100</v>
      </c>
      <c r="H19" s="8"/>
      <c r="I19" s="17" t="s">
        <v>523</v>
      </c>
      <c r="J19" s="8" t="s">
        <v>63</v>
      </c>
    </row>
    <row r="20" spans="1:10" ht="17.25" customHeight="1">
      <c r="A20" s="13" t="s">
        <v>54</v>
      </c>
      <c r="B20" s="14">
        <v>157</v>
      </c>
      <c r="C20" s="15" t="s">
        <v>1101</v>
      </c>
      <c r="D20" s="11" t="s">
        <v>1102</v>
      </c>
      <c r="E20" s="16" t="s">
        <v>1103</v>
      </c>
      <c r="F20" s="17" t="s">
        <v>168</v>
      </c>
      <c r="G20" s="13" t="s">
        <v>1104</v>
      </c>
      <c r="H20" s="8"/>
      <c r="I20" s="17" t="s">
        <v>573</v>
      </c>
      <c r="J20" s="8" t="s">
        <v>55</v>
      </c>
    </row>
    <row r="21" spans="1:10" ht="17.25" customHeight="1">
      <c r="A21" s="13" t="s">
        <v>54</v>
      </c>
      <c r="B21" s="14">
        <v>119</v>
      </c>
      <c r="C21" s="15" t="s">
        <v>538</v>
      </c>
      <c r="D21" s="11" t="s">
        <v>841</v>
      </c>
      <c r="E21" s="16" t="s">
        <v>842</v>
      </c>
      <c r="F21" s="17" t="s">
        <v>51</v>
      </c>
      <c r="G21" s="13" t="s">
        <v>1104</v>
      </c>
      <c r="H21" s="8"/>
      <c r="I21" s="17" t="s">
        <v>844</v>
      </c>
      <c r="J21" s="8" t="s">
        <v>55</v>
      </c>
    </row>
    <row r="22" spans="1:10" ht="17.25" customHeight="1">
      <c r="A22" s="13" t="s">
        <v>54</v>
      </c>
      <c r="B22" s="14">
        <v>181</v>
      </c>
      <c r="C22" s="15" t="s">
        <v>833</v>
      </c>
      <c r="D22" s="11" t="s">
        <v>834</v>
      </c>
      <c r="E22" s="16" t="s">
        <v>835</v>
      </c>
      <c r="F22" s="17" t="s">
        <v>59</v>
      </c>
      <c r="G22" s="13" t="s">
        <v>1104</v>
      </c>
      <c r="H22" s="8"/>
      <c r="I22" s="17" t="s">
        <v>837</v>
      </c>
      <c r="J22" s="8" t="s">
        <v>55</v>
      </c>
    </row>
    <row r="23" spans="1:10" ht="17.25" customHeight="1">
      <c r="A23" s="13" t="s">
        <v>110</v>
      </c>
      <c r="B23" s="14">
        <v>53</v>
      </c>
      <c r="C23" s="15" t="s">
        <v>64</v>
      </c>
      <c r="D23" s="11" t="s">
        <v>1105</v>
      </c>
      <c r="E23" s="16" t="s">
        <v>649</v>
      </c>
      <c r="F23" s="17" t="s">
        <v>3</v>
      </c>
      <c r="G23" s="13" t="s">
        <v>1106</v>
      </c>
      <c r="H23" s="8"/>
      <c r="I23" s="17" t="s">
        <v>712</v>
      </c>
      <c r="J23" s="8" t="s">
        <v>32</v>
      </c>
    </row>
    <row r="24" spans="1:10" ht="17.25" customHeight="1">
      <c r="A24" s="13" t="s">
        <v>31</v>
      </c>
      <c r="B24" s="14">
        <v>163</v>
      </c>
      <c r="C24" s="15" t="s">
        <v>315</v>
      </c>
      <c r="D24" s="11" t="s">
        <v>507</v>
      </c>
      <c r="E24" s="16" t="s">
        <v>508</v>
      </c>
      <c r="F24" s="17" t="s">
        <v>509</v>
      </c>
      <c r="G24" s="13" t="s">
        <v>1107</v>
      </c>
      <c r="H24" s="8"/>
      <c r="I24" s="17" t="s">
        <v>511</v>
      </c>
      <c r="J24" s="8" t="s">
        <v>23</v>
      </c>
    </row>
    <row r="25" spans="1:10" ht="17.25" customHeight="1">
      <c r="A25" s="13" t="s">
        <v>121</v>
      </c>
      <c r="B25" s="14">
        <v>174</v>
      </c>
      <c r="C25" s="15" t="s">
        <v>495</v>
      </c>
      <c r="D25" s="11" t="s">
        <v>496</v>
      </c>
      <c r="E25" s="16" t="s">
        <v>497</v>
      </c>
      <c r="F25" s="17" t="s">
        <v>107</v>
      </c>
      <c r="G25" s="13" t="s">
        <v>1108</v>
      </c>
      <c r="H25" s="8"/>
      <c r="I25" s="17" t="s">
        <v>1109</v>
      </c>
      <c r="J25" s="8" t="s">
        <v>15</v>
      </c>
    </row>
    <row r="26" spans="1:10" ht="17.25" customHeight="1">
      <c r="A26" s="13" t="s">
        <v>22</v>
      </c>
      <c r="B26" s="14">
        <v>176</v>
      </c>
      <c r="C26" s="15" t="s">
        <v>528</v>
      </c>
      <c r="D26" s="11" t="s">
        <v>529</v>
      </c>
      <c r="E26" s="16" t="s">
        <v>530</v>
      </c>
      <c r="F26" s="17" t="s">
        <v>107</v>
      </c>
      <c r="G26" s="13" t="s">
        <v>1110</v>
      </c>
      <c r="H26" s="8"/>
      <c r="I26" s="17" t="s">
        <v>462</v>
      </c>
      <c r="J26" s="8"/>
    </row>
    <row r="27" spans="1:10" ht="17.25" customHeight="1">
      <c r="A27" s="13" t="s">
        <v>22</v>
      </c>
      <c r="B27" s="14">
        <v>103</v>
      </c>
      <c r="C27" s="15" t="s">
        <v>524</v>
      </c>
      <c r="D27" s="11" t="s">
        <v>525</v>
      </c>
      <c r="E27" s="16" t="s">
        <v>526</v>
      </c>
      <c r="F27" s="17" t="s">
        <v>148</v>
      </c>
      <c r="G27" s="13" t="s">
        <v>1110</v>
      </c>
      <c r="H27" s="8"/>
      <c r="I27" s="17" t="s">
        <v>150</v>
      </c>
      <c r="J27" s="8"/>
    </row>
    <row r="28" spans="1:10" ht="17.25" customHeight="1">
      <c r="A28" s="13" t="s">
        <v>137</v>
      </c>
      <c r="B28" s="14">
        <v>190</v>
      </c>
      <c r="C28" s="15" t="s">
        <v>463</v>
      </c>
      <c r="D28" s="11" t="s">
        <v>1111</v>
      </c>
      <c r="E28" s="16" t="s">
        <v>1112</v>
      </c>
      <c r="F28" s="17" t="s">
        <v>59</v>
      </c>
      <c r="G28" s="13" t="s">
        <v>1113</v>
      </c>
      <c r="H28" s="8"/>
      <c r="I28" s="17" t="s">
        <v>632</v>
      </c>
      <c r="J28" s="8"/>
    </row>
    <row r="29" spans="1:10" ht="17.25" customHeight="1">
      <c r="A29" s="13" t="s">
        <v>144</v>
      </c>
      <c r="B29" s="14">
        <v>140</v>
      </c>
      <c r="C29" s="15" t="s">
        <v>538</v>
      </c>
      <c r="D29" s="11" t="s">
        <v>539</v>
      </c>
      <c r="E29" s="16" t="s">
        <v>540</v>
      </c>
      <c r="F29" s="17" t="s">
        <v>93</v>
      </c>
      <c r="G29" s="13" t="s">
        <v>1114</v>
      </c>
      <c r="H29" s="8"/>
      <c r="I29" s="17" t="s">
        <v>95</v>
      </c>
      <c r="J29" s="8" t="s">
        <v>715</v>
      </c>
    </row>
    <row r="30" spans="1:10" ht="17.25" customHeight="1">
      <c r="A30" s="13" t="s">
        <v>151</v>
      </c>
      <c r="B30" s="14">
        <v>134</v>
      </c>
      <c r="C30" s="15" t="s">
        <v>100</v>
      </c>
      <c r="D30" s="11" t="s">
        <v>848</v>
      </c>
      <c r="E30" s="16" t="s">
        <v>849</v>
      </c>
      <c r="F30" s="17" t="s">
        <v>535</v>
      </c>
      <c r="G30" s="13" t="s">
        <v>1115</v>
      </c>
      <c r="H30" s="8"/>
      <c r="I30" s="17" t="s">
        <v>851</v>
      </c>
      <c r="J30" s="8"/>
    </row>
    <row r="31" spans="1:10" ht="17.25" customHeight="1">
      <c r="A31" s="13" t="s">
        <v>684</v>
      </c>
      <c r="B31" s="14">
        <v>115</v>
      </c>
      <c r="C31" s="15" t="s">
        <v>64</v>
      </c>
      <c r="D31" s="11" t="s">
        <v>1116</v>
      </c>
      <c r="E31" s="16" t="s">
        <v>1117</v>
      </c>
      <c r="F31" s="17" t="s">
        <v>19</v>
      </c>
      <c r="G31" s="13" t="s">
        <v>1118</v>
      </c>
      <c r="H31" s="8"/>
      <c r="I31" s="17" t="s">
        <v>1119</v>
      </c>
      <c r="J31" s="8"/>
    </row>
    <row r="32" spans="1:10" ht="17.25" customHeight="1">
      <c r="A32" s="13" t="s">
        <v>24</v>
      </c>
      <c r="B32" s="14">
        <v>151</v>
      </c>
      <c r="C32" s="15" t="s">
        <v>96</v>
      </c>
      <c r="D32" s="11" t="s">
        <v>550</v>
      </c>
      <c r="E32" s="16" t="s">
        <v>551</v>
      </c>
      <c r="F32" s="17" t="s">
        <v>36</v>
      </c>
      <c r="G32" s="13" t="s">
        <v>1118</v>
      </c>
      <c r="H32" s="8"/>
      <c r="I32" s="17" t="s">
        <v>553</v>
      </c>
      <c r="J32" s="8"/>
    </row>
    <row r="33" spans="1:10" ht="17.25" customHeight="1">
      <c r="A33" s="13" t="s">
        <v>544</v>
      </c>
      <c r="B33" s="14">
        <v>114</v>
      </c>
      <c r="C33" s="15" t="s">
        <v>458</v>
      </c>
      <c r="D33" s="11" t="s">
        <v>830</v>
      </c>
      <c r="E33" s="16" t="s">
        <v>1120</v>
      </c>
      <c r="F33" s="17" t="s">
        <v>19</v>
      </c>
      <c r="G33" s="13" t="s">
        <v>1121</v>
      </c>
      <c r="H33" s="8"/>
      <c r="I33" s="17" t="s">
        <v>1119</v>
      </c>
      <c r="J33" s="8"/>
    </row>
    <row r="34" spans="1:10" ht="17.25" customHeight="1">
      <c r="A34" s="13" t="s">
        <v>547</v>
      </c>
      <c r="B34" s="14">
        <v>56</v>
      </c>
      <c r="C34" s="15" t="s">
        <v>495</v>
      </c>
      <c r="D34" s="11" t="s">
        <v>566</v>
      </c>
      <c r="E34" s="16" t="s">
        <v>567</v>
      </c>
      <c r="F34" s="17" t="s">
        <v>3</v>
      </c>
      <c r="G34" s="13" t="s">
        <v>1122</v>
      </c>
      <c r="H34" s="8"/>
      <c r="I34" s="17" t="s">
        <v>185</v>
      </c>
      <c r="J34" s="8" t="s">
        <v>162</v>
      </c>
    </row>
    <row r="35" spans="1:10" ht="17.25" customHeight="1">
      <c r="A35" s="13" t="s">
        <v>369</v>
      </c>
      <c r="B35" s="14">
        <v>44</v>
      </c>
      <c r="C35" s="15" t="s">
        <v>1123</v>
      </c>
      <c r="D35" s="11" t="s">
        <v>1124</v>
      </c>
      <c r="E35" s="16" t="s">
        <v>1125</v>
      </c>
      <c r="F35" s="17" t="s">
        <v>3</v>
      </c>
      <c r="G35" s="13" t="s">
        <v>1126</v>
      </c>
      <c r="H35" s="8"/>
      <c r="I35" s="17" t="s">
        <v>443</v>
      </c>
      <c r="J35" s="8"/>
    </row>
    <row r="36" spans="1:10" ht="17.25" customHeight="1">
      <c r="A36" s="13" t="s">
        <v>554</v>
      </c>
      <c r="B36" s="14">
        <v>57</v>
      </c>
      <c r="C36" s="15" t="s">
        <v>545</v>
      </c>
      <c r="D36" s="11" t="s">
        <v>546</v>
      </c>
      <c r="E36" s="16" t="s">
        <v>128</v>
      </c>
      <c r="F36" s="17" t="s">
        <v>3</v>
      </c>
      <c r="G36" s="13" t="s">
        <v>1127</v>
      </c>
      <c r="H36" s="8"/>
      <c r="I36" s="17" t="s">
        <v>443</v>
      </c>
      <c r="J36" s="8" t="s">
        <v>162</v>
      </c>
    </row>
    <row r="37" spans="1:10" ht="17.25" customHeight="1">
      <c r="A37" s="13" t="s">
        <v>560</v>
      </c>
      <c r="B37" s="14">
        <v>41</v>
      </c>
      <c r="C37" s="15" t="s">
        <v>122</v>
      </c>
      <c r="D37" s="11" t="s">
        <v>548</v>
      </c>
      <c r="E37" s="16" t="s">
        <v>259</v>
      </c>
      <c r="F37" s="17" t="s">
        <v>3</v>
      </c>
      <c r="G37" s="13" t="s">
        <v>1128</v>
      </c>
      <c r="H37" s="8"/>
      <c r="I37" s="17" t="s">
        <v>443</v>
      </c>
      <c r="J37" s="8" t="s">
        <v>162</v>
      </c>
    </row>
    <row r="38" spans="1:10" ht="17.25" customHeight="1">
      <c r="A38" s="13" t="s">
        <v>565</v>
      </c>
      <c r="B38" s="14">
        <v>164</v>
      </c>
      <c r="C38" s="15" t="s">
        <v>301</v>
      </c>
      <c r="D38" s="11" t="s">
        <v>584</v>
      </c>
      <c r="E38" s="16" t="s">
        <v>585</v>
      </c>
      <c r="F38" s="17" t="s">
        <v>509</v>
      </c>
      <c r="G38" s="13" t="s">
        <v>1129</v>
      </c>
      <c r="H38" s="8"/>
      <c r="I38" s="17" t="s">
        <v>511</v>
      </c>
      <c r="J38" s="8"/>
    </row>
    <row r="39" spans="1:10" ht="17.25" customHeight="1">
      <c r="A39" s="13" t="s">
        <v>569</v>
      </c>
      <c r="B39" s="14">
        <v>131</v>
      </c>
      <c r="C39" s="15" t="s">
        <v>587</v>
      </c>
      <c r="D39" s="11" t="s">
        <v>588</v>
      </c>
      <c r="E39" s="16" t="s">
        <v>66</v>
      </c>
      <c r="F39" s="17" t="s">
        <v>535</v>
      </c>
      <c r="G39" s="13" t="s">
        <v>1130</v>
      </c>
      <c r="H39" s="8"/>
      <c r="I39" s="17" t="s">
        <v>589</v>
      </c>
      <c r="J39" s="8"/>
    </row>
    <row r="40" spans="3:5" ht="15.75">
      <c r="C40" s="6"/>
      <c r="E40" s="3"/>
    </row>
    <row r="62" ht="12.75">
      <c r="C62" s="99"/>
    </row>
  </sheetData>
  <mergeCells count="2">
    <mergeCell ref="A1:H1"/>
    <mergeCell ref="A2:H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2"/>
  <sheetViews>
    <sheetView showZeros="0" zoomScale="70" zoomScaleNormal="70" workbookViewId="0" topLeftCell="A1">
      <selection activeCell="Q11" sqref="Q11"/>
    </sheetView>
  </sheetViews>
  <sheetFormatPr defaultColWidth="9.140625" defaultRowHeight="12.75"/>
  <cols>
    <col min="1" max="1" width="5.421875" style="5" customWidth="1"/>
    <col min="2" max="2" width="10.00390625" style="5" customWidth="1"/>
    <col min="3" max="3" width="14.57421875" style="5" customWidth="1"/>
    <col min="4" max="4" width="9.140625" style="5" customWidth="1"/>
    <col min="5" max="5" width="10.00390625" style="5" bestFit="1" customWidth="1"/>
    <col min="6" max="12" width="5.57421875" style="130" customWidth="1"/>
    <col min="13" max="13" width="5.57421875" style="3" customWidth="1"/>
    <col min="14" max="14" width="26.28125" style="40" customWidth="1"/>
    <col min="15" max="15" width="8.7109375" style="5" customWidth="1"/>
    <col min="16" max="16384" width="9.140625" style="5" customWidth="1"/>
  </cols>
  <sheetData>
    <row r="1" spans="1:14" s="3" customFormat="1" ht="20.25">
      <c r="A1" s="189" t="s">
        <v>0</v>
      </c>
      <c r="B1" s="189"/>
      <c r="C1" s="189"/>
      <c r="D1" s="189"/>
      <c r="E1" s="189"/>
      <c r="F1" s="189"/>
      <c r="G1" s="189"/>
      <c r="H1" s="126"/>
      <c r="I1" s="126"/>
      <c r="J1" s="126"/>
      <c r="K1" s="126"/>
      <c r="L1" s="126"/>
      <c r="M1" s="126"/>
      <c r="N1" s="161" t="s">
        <v>1</v>
      </c>
    </row>
    <row r="2" spans="1:14" s="3" customFormat="1" ht="20.25">
      <c r="A2" s="189" t="s">
        <v>2</v>
      </c>
      <c r="B2" s="189"/>
      <c r="C2" s="189"/>
      <c r="D2" s="189"/>
      <c r="E2" s="189"/>
      <c r="F2" s="189"/>
      <c r="G2" s="189"/>
      <c r="H2" s="126"/>
      <c r="I2" s="126"/>
      <c r="J2" s="126"/>
      <c r="K2" s="126"/>
      <c r="L2" s="126"/>
      <c r="M2" s="126"/>
      <c r="N2" s="162" t="s">
        <v>3</v>
      </c>
    </row>
    <row r="3" spans="1:14" s="3" customFormat="1" ht="11.25" customHeight="1">
      <c r="A3" s="1"/>
      <c r="B3" s="1"/>
      <c r="C3" s="1"/>
      <c r="D3" s="1"/>
      <c r="E3" s="1"/>
      <c r="F3" s="1"/>
      <c r="G3" s="1"/>
      <c r="H3" s="126"/>
      <c r="I3" s="126"/>
      <c r="J3" s="126"/>
      <c r="K3" s="126"/>
      <c r="L3" s="126"/>
      <c r="M3" s="126"/>
      <c r="N3" s="163"/>
    </row>
    <row r="4" spans="2:14" ht="15.75">
      <c r="B4" s="6" t="s">
        <v>186</v>
      </c>
      <c r="J4" s="5"/>
      <c r="K4" s="5"/>
      <c r="N4" s="164"/>
    </row>
    <row r="5" spans="2:14" ht="16.5" thickBot="1">
      <c r="B5" s="6" t="s">
        <v>1796</v>
      </c>
      <c r="D5" s="3"/>
      <c r="J5" s="5"/>
      <c r="K5" s="5"/>
      <c r="N5" s="165"/>
    </row>
    <row r="6" spans="6:12" ht="13.5" thickBot="1">
      <c r="F6" s="194" t="s">
        <v>1409</v>
      </c>
      <c r="G6" s="195"/>
      <c r="H6" s="195"/>
      <c r="I6" s="195"/>
      <c r="J6" s="195"/>
      <c r="K6" s="195"/>
      <c r="L6" s="196"/>
    </row>
    <row r="7" spans="1:15" ht="13.5" thickBot="1">
      <c r="A7" s="149" t="s">
        <v>6</v>
      </c>
      <c r="B7" s="166" t="s">
        <v>8</v>
      </c>
      <c r="C7" s="150" t="s">
        <v>9</v>
      </c>
      <c r="D7" s="173" t="s">
        <v>10</v>
      </c>
      <c r="E7" s="152" t="s">
        <v>11</v>
      </c>
      <c r="F7" s="166">
        <v>1</v>
      </c>
      <c r="G7" s="153">
        <v>2</v>
      </c>
      <c r="H7" s="154">
        <v>3</v>
      </c>
      <c r="I7" s="154" t="s">
        <v>1374</v>
      </c>
      <c r="J7" s="154">
        <v>4</v>
      </c>
      <c r="K7" s="154">
        <v>5</v>
      </c>
      <c r="L7" s="154">
        <v>6</v>
      </c>
      <c r="M7" s="155" t="s">
        <v>596</v>
      </c>
      <c r="N7" s="173" t="s">
        <v>13</v>
      </c>
      <c r="O7" s="185" t="s">
        <v>364</v>
      </c>
    </row>
    <row r="8" spans="1:15" ht="19.5" customHeight="1">
      <c r="A8" s="157">
        <v>1</v>
      </c>
      <c r="B8" s="15" t="s">
        <v>1738</v>
      </c>
      <c r="C8" s="158" t="s">
        <v>1739</v>
      </c>
      <c r="D8" s="17" t="s">
        <v>1635</v>
      </c>
      <c r="E8" s="159" t="s">
        <v>43</v>
      </c>
      <c r="F8" s="159" t="s">
        <v>1568</v>
      </c>
      <c r="G8" s="13" t="s">
        <v>1835</v>
      </c>
      <c r="H8" s="13" t="s">
        <v>1294</v>
      </c>
      <c r="I8" s="13"/>
      <c r="J8" s="13" t="s">
        <v>1836</v>
      </c>
      <c r="K8" s="13" t="s">
        <v>1837</v>
      </c>
      <c r="L8" s="13" t="s">
        <v>1536</v>
      </c>
      <c r="M8" s="13" t="s">
        <v>1536</v>
      </c>
      <c r="N8" s="160" t="s">
        <v>955</v>
      </c>
      <c r="O8" s="8">
        <v>18</v>
      </c>
    </row>
    <row r="9" spans="1:15" ht="19.5" customHeight="1">
      <c r="A9" s="157">
        <v>2</v>
      </c>
      <c r="B9" s="15" t="s">
        <v>406</v>
      </c>
      <c r="C9" s="158" t="s">
        <v>1752</v>
      </c>
      <c r="D9" s="17" t="s">
        <v>831</v>
      </c>
      <c r="E9" s="159" t="s">
        <v>168</v>
      </c>
      <c r="F9" s="159" t="s">
        <v>1838</v>
      </c>
      <c r="G9" s="13" t="s">
        <v>1839</v>
      </c>
      <c r="H9" s="13" t="s">
        <v>1840</v>
      </c>
      <c r="I9" s="13"/>
      <c r="J9" s="13" t="s">
        <v>1841</v>
      </c>
      <c r="K9" s="13" t="s">
        <v>1842</v>
      </c>
      <c r="L9" s="13" t="s">
        <v>1294</v>
      </c>
      <c r="M9" s="13" t="s">
        <v>1842</v>
      </c>
      <c r="N9" s="160" t="s">
        <v>1366</v>
      </c>
      <c r="O9" s="8">
        <v>16</v>
      </c>
    </row>
    <row r="10" spans="1:15" ht="19.5" customHeight="1">
      <c r="A10" s="157">
        <v>3</v>
      </c>
      <c r="B10" s="15" t="s">
        <v>1044</v>
      </c>
      <c r="C10" s="158" t="s">
        <v>1764</v>
      </c>
      <c r="D10" s="17" t="s">
        <v>1765</v>
      </c>
      <c r="E10" s="159" t="s">
        <v>43</v>
      </c>
      <c r="F10" s="159" t="s">
        <v>1843</v>
      </c>
      <c r="G10" s="13" t="s">
        <v>1844</v>
      </c>
      <c r="H10" s="13" t="s">
        <v>1294</v>
      </c>
      <c r="I10" s="13"/>
      <c r="J10" s="13" t="s">
        <v>1845</v>
      </c>
      <c r="K10" s="13" t="s">
        <v>1294</v>
      </c>
      <c r="L10" s="13" t="s">
        <v>1846</v>
      </c>
      <c r="M10" s="13" t="s">
        <v>1844</v>
      </c>
      <c r="N10" s="160" t="s">
        <v>955</v>
      </c>
      <c r="O10" s="8" t="s">
        <v>39</v>
      </c>
    </row>
    <row r="11" spans="1:15" ht="19.5" customHeight="1">
      <c r="A11" s="157">
        <v>4</v>
      </c>
      <c r="B11" s="15" t="s">
        <v>284</v>
      </c>
      <c r="C11" s="158" t="s">
        <v>1358</v>
      </c>
      <c r="D11" s="17" t="s">
        <v>1359</v>
      </c>
      <c r="E11" s="159" t="s">
        <v>43</v>
      </c>
      <c r="F11" s="159" t="s">
        <v>1847</v>
      </c>
      <c r="G11" s="13" t="s">
        <v>1508</v>
      </c>
      <c r="H11" s="13" t="s">
        <v>1576</v>
      </c>
      <c r="I11" s="13"/>
      <c r="J11" s="13" t="s">
        <v>1848</v>
      </c>
      <c r="K11" s="13" t="s">
        <v>1849</v>
      </c>
      <c r="L11" s="13" t="s">
        <v>1850</v>
      </c>
      <c r="M11" s="13" t="s">
        <v>1847</v>
      </c>
      <c r="N11" s="160" t="s">
        <v>955</v>
      </c>
      <c r="O11" s="8">
        <v>13</v>
      </c>
    </row>
    <row r="12" spans="1:15" ht="19.5" customHeight="1">
      <c r="A12" s="157">
        <v>5</v>
      </c>
      <c r="B12" s="15" t="s">
        <v>1790</v>
      </c>
      <c r="C12" s="158" t="s">
        <v>1791</v>
      </c>
      <c r="D12" s="17" t="s">
        <v>350</v>
      </c>
      <c r="E12" s="159" t="s">
        <v>107</v>
      </c>
      <c r="F12" s="159" t="s">
        <v>1851</v>
      </c>
      <c r="G12" s="13" t="s">
        <v>1294</v>
      </c>
      <c r="H12" s="13" t="s">
        <v>1852</v>
      </c>
      <c r="I12" s="13"/>
      <c r="J12" s="13" t="s">
        <v>1853</v>
      </c>
      <c r="K12" s="13" t="s">
        <v>1854</v>
      </c>
      <c r="L12" s="13" t="s">
        <v>1294</v>
      </c>
      <c r="M12" s="13" t="s">
        <v>1855</v>
      </c>
      <c r="N12" s="160" t="s">
        <v>1795</v>
      </c>
      <c r="O12" s="8" t="s">
        <v>54</v>
      </c>
    </row>
  </sheetData>
  <mergeCells count="3">
    <mergeCell ref="A1:G1"/>
    <mergeCell ref="A2:G2"/>
    <mergeCell ref="F6:L6"/>
  </mergeCells>
  <printOptions horizontalCentered="1"/>
  <pageMargins left="0.3937007874015748" right="0.3937007874015748" top="0.984251968503937" bottom="0.5905511811023623" header="0.3937007874015748" footer="0.3937007874015748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2"/>
  <sheetViews>
    <sheetView showZeros="0" zoomScale="85" zoomScaleNormal="85" workbookViewId="0" topLeftCell="A1">
      <selection activeCell="O11" sqref="O11:O18"/>
    </sheetView>
  </sheetViews>
  <sheetFormatPr defaultColWidth="9.140625" defaultRowHeight="12.75"/>
  <cols>
    <col min="1" max="1" width="5.421875" style="5" customWidth="1"/>
    <col min="2" max="2" width="10.00390625" style="5" customWidth="1"/>
    <col min="3" max="3" width="14.57421875" style="5" customWidth="1"/>
    <col min="4" max="4" width="9.140625" style="5" customWidth="1"/>
    <col min="5" max="5" width="10.00390625" style="5" bestFit="1" customWidth="1"/>
    <col min="6" max="12" width="5.57421875" style="130" customWidth="1"/>
    <col min="13" max="13" width="5.57421875" style="3" customWidth="1"/>
    <col min="14" max="14" width="26.28125" style="40" customWidth="1"/>
    <col min="15" max="15" width="6.00390625" style="5" customWidth="1"/>
    <col min="16" max="16384" width="9.140625" style="5" customWidth="1"/>
  </cols>
  <sheetData>
    <row r="1" spans="1:14" s="3" customFormat="1" ht="20.25">
      <c r="A1" s="189" t="s">
        <v>0</v>
      </c>
      <c r="B1" s="189"/>
      <c r="C1" s="189"/>
      <c r="D1" s="189"/>
      <c r="E1" s="189"/>
      <c r="F1" s="189"/>
      <c r="G1" s="189"/>
      <c r="H1" s="126"/>
      <c r="I1" s="126"/>
      <c r="J1" s="126"/>
      <c r="K1" s="126"/>
      <c r="L1" s="126"/>
      <c r="M1" s="126"/>
      <c r="N1" s="161" t="s">
        <v>1</v>
      </c>
    </row>
    <row r="2" spans="1:14" s="3" customFormat="1" ht="20.25">
      <c r="A2" s="189" t="s">
        <v>2</v>
      </c>
      <c r="B2" s="189"/>
      <c r="C2" s="189"/>
      <c r="D2" s="189"/>
      <c r="E2" s="189"/>
      <c r="F2" s="189"/>
      <c r="G2" s="189"/>
      <c r="H2" s="126"/>
      <c r="I2" s="126"/>
      <c r="J2" s="126"/>
      <c r="K2" s="126"/>
      <c r="L2" s="126"/>
      <c r="M2" s="126"/>
      <c r="N2" s="162" t="s">
        <v>3</v>
      </c>
    </row>
    <row r="3" spans="1:14" s="3" customFormat="1" ht="11.25" customHeight="1">
      <c r="A3" s="1"/>
      <c r="B3" s="1"/>
      <c r="C3" s="1"/>
      <c r="D3" s="1"/>
      <c r="E3" s="1"/>
      <c r="F3" s="1"/>
      <c r="G3" s="1"/>
      <c r="H3" s="126"/>
      <c r="I3" s="126"/>
      <c r="J3" s="126"/>
      <c r="K3" s="126"/>
      <c r="L3" s="126"/>
      <c r="M3" s="126"/>
      <c r="N3" s="163"/>
    </row>
    <row r="4" spans="2:14" ht="15.75">
      <c r="B4" s="6" t="s">
        <v>4</v>
      </c>
      <c r="J4" s="5"/>
      <c r="K4" s="5"/>
      <c r="N4" s="164"/>
    </row>
    <row r="5" spans="2:14" ht="16.5" thickBot="1">
      <c r="B5" s="6" t="s">
        <v>1796</v>
      </c>
      <c r="D5" s="3"/>
      <c r="J5" s="5"/>
      <c r="K5" s="5"/>
      <c r="N5" s="165"/>
    </row>
    <row r="6" spans="6:12" ht="13.5" thickBot="1">
      <c r="F6" s="197" t="s">
        <v>1409</v>
      </c>
      <c r="G6" s="198"/>
      <c r="H6" s="198"/>
      <c r="I6" s="198"/>
      <c r="J6" s="198"/>
      <c r="K6" s="198"/>
      <c r="L6" s="199"/>
    </row>
    <row r="7" spans="1:16" ht="13.5" thickBot="1">
      <c r="A7" s="149" t="s">
        <v>6</v>
      </c>
      <c r="B7" s="166" t="s">
        <v>8</v>
      </c>
      <c r="C7" s="183" t="s">
        <v>9</v>
      </c>
      <c r="D7" s="173" t="s">
        <v>10</v>
      </c>
      <c r="E7" s="152" t="s">
        <v>11</v>
      </c>
      <c r="F7" s="166">
        <v>1</v>
      </c>
      <c r="G7" s="153">
        <v>2</v>
      </c>
      <c r="H7" s="154">
        <v>3</v>
      </c>
      <c r="I7" s="154" t="s">
        <v>1374</v>
      </c>
      <c r="J7" s="154">
        <v>4</v>
      </c>
      <c r="K7" s="154">
        <v>5</v>
      </c>
      <c r="L7" s="154">
        <v>6</v>
      </c>
      <c r="M7" s="155" t="s">
        <v>596</v>
      </c>
      <c r="N7" s="173" t="s">
        <v>13</v>
      </c>
      <c r="O7" s="184" t="s">
        <v>364</v>
      </c>
      <c r="P7" s="43"/>
    </row>
    <row r="8" spans="1:15" ht="19.5" customHeight="1">
      <c r="A8" s="8" t="s">
        <v>15</v>
      </c>
      <c r="B8" s="15" t="s">
        <v>593</v>
      </c>
      <c r="C8" s="158" t="s">
        <v>1634</v>
      </c>
      <c r="D8" s="17" t="s">
        <v>1635</v>
      </c>
      <c r="E8" s="159" t="s">
        <v>28</v>
      </c>
      <c r="F8" s="13" t="s">
        <v>1797</v>
      </c>
      <c r="G8" s="13" t="s">
        <v>1798</v>
      </c>
      <c r="H8" s="13" t="s">
        <v>1472</v>
      </c>
      <c r="I8" s="13" t="s">
        <v>15</v>
      </c>
      <c r="J8" s="13" t="s">
        <v>1799</v>
      </c>
      <c r="K8" s="13" t="s">
        <v>1294</v>
      </c>
      <c r="L8" s="13" t="s">
        <v>1294</v>
      </c>
      <c r="M8" s="8" t="s">
        <v>1472</v>
      </c>
      <c r="N8" s="160" t="s">
        <v>1640</v>
      </c>
      <c r="O8" s="8">
        <v>18</v>
      </c>
    </row>
    <row r="9" spans="1:15" ht="19.5" customHeight="1">
      <c r="A9" s="8" t="s">
        <v>23</v>
      </c>
      <c r="B9" s="15" t="s">
        <v>100</v>
      </c>
      <c r="C9" s="158" t="s">
        <v>1683</v>
      </c>
      <c r="D9" s="17" t="s">
        <v>992</v>
      </c>
      <c r="E9" s="159" t="s">
        <v>87</v>
      </c>
      <c r="F9" s="13" t="s">
        <v>1800</v>
      </c>
      <c r="G9" s="13" t="s">
        <v>1801</v>
      </c>
      <c r="H9" s="13" t="s">
        <v>1294</v>
      </c>
      <c r="I9" s="13" t="s">
        <v>23</v>
      </c>
      <c r="J9" s="13" t="s">
        <v>1802</v>
      </c>
      <c r="K9" s="13" t="s">
        <v>1803</v>
      </c>
      <c r="L9" s="13" t="s">
        <v>1294</v>
      </c>
      <c r="M9" s="8" t="s">
        <v>1800</v>
      </c>
      <c r="N9" s="160" t="s">
        <v>305</v>
      </c>
      <c r="O9" s="8" t="s">
        <v>31</v>
      </c>
    </row>
    <row r="10" spans="1:15" ht="19.5" customHeight="1">
      <c r="A10" s="8" t="s">
        <v>32</v>
      </c>
      <c r="B10" s="15" t="s">
        <v>448</v>
      </c>
      <c r="C10" s="158" t="s">
        <v>1652</v>
      </c>
      <c r="D10" s="17" t="s">
        <v>1454</v>
      </c>
      <c r="E10" s="159" t="s">
        <v>28</v>
      </c>
      <c r="F10" s="13" t="s">
        <v>1294</v>
      </c>
      <c r="G10" s="13" t="s">
        <v>1804</v>
      </c>
      <c r="H10" s="13" t="s">
        <v>1805</v>
      </c>
      <c r="I10" s="13" t="s">
        <v>32</v>
      </c>
      <c r="J10" s="13" t="s">
        <v>1806</v>
      </c>
      <c r="K10" s="13" t="s">
        <v>1807</v>
      </c>
      <c r="L10" s="13" t="s">
        <v>1294</v>
      </c>
      <c r="M10" s="8" t="s">
        <v>1805</v>
      </c>
      <c r="N10" s="160" t="s">
        <v>1640</v>
      </c>
      <c r="O10" s="8" t="s">
        <v>39</v>
      </c>
    </row>
    <row r="11" spans="1:15" ht="19.5" customHeight="1">
      <c r="A11" s="8" t="s">
        <v>40</v>
      </c>
      <c r="B11" s="15" t="s">
        <v>463</v>
      </c>
      <c r="C11" s="158" t="s">
        <v>1111</v>
      </c>
      <c r="D11" s="17" t="s">
        <v>1112</v>
      </c>
      <c r="E11" s="159" t="s">
        <v>59</v>
      </c>
      <c r="F11" s="13" t="s">
        <v>1294</v>
      </c>
      <c r="G11" s="13" t="s">
        <v>1522</v>
      </c>
      <c r="H11" s="13" t="s">
        <v>1808</v>
      </c>
      <c r="I11" s="13" t="s">
        <v>47</v>
      </c>
      <c r="J11" s="13" t="s">
        <v>1809</v>
      </c>
      <c r="K11" s="13" t="s">
        <v>1810</v>
      </c>
      <c r="L11" s="13" t="s">
        <v>1294</v>
      </c>
      <c r="M11" s="8" t="s">
        <v>1809</v>
      </c>
      <c r="N11" s="160" t="s">
        <v>632</v>
      </c>
      <c r="O11" s="8" t="s">
        <v>46</v>
      </c>
    </row>
    <row r="12" spans="1:15" ht="19.5" customHeight="1">
      <c r="A12" s="8" t="s">
        <v>47</v>
      </c>
      <c r="B12" s="15" t="s">
        <v>1664</v>
      </c>
      <c r="C12" s="158" t="s">
        <v>1665</v>
      </c>
      <c r="D12" s="17" t="s">
        <v>913</v>
      </c>
      <c r="E12" s="159" t="s">
        <v>36</v>
      </c>
      <c r="F12" s="13" t="s">
        <v>1811</v>
      </c>
      <c r="G12" s="13" t="s">
        <v>1812</v>
      </c>
      <c r="H12" s="13" t="s">
        <v>1811</v>
      </c>
      <c r="I12" s="13" t="s">
        <v>40</v>
      </c>
      <c r="J12" s="13" t="s">
        <v>1813</v>
      </c>
      <c r="K12" s="13" t="s">
        <v>1294</v>
      </c>
      <c r="L12" s="13" t="s">
        <v>1814</v>
      </c>
      <c r="M12" s="8" t="s">
        <v>1812</v>
      </c>
      <c r="N12" s="160" t="s">
        <v>476</v>
      </c>
      <c r="O12" s="8" t="s">
        <v>54</v>
      </c>
    </row>
    <row r="13" spans="1:15" ht="19.5" customHeight="1">
      <c r="A13" s="8" t="s">
        <v>55</v>
      </c>
      <c r="B13" s="15" t="s">
        <v>84</v>
      </c>
      <c r="C13" s="158" t="s">
        <v>1704</v>
      </c>
      <c r="D13" s="17" t="s">
        <v>567</v>
      </c>
      <c r="E13" s="159" t="s">
        <v>59</v>
      </c>
      <c r="F13" s="13" t="s">
        <v>1815</v>
      </c>
      <c r="G13" s="13" t="s">
        <v>1816</v>
      </c>
      <c r="H13" s="13" t="s">
        <v>1817</v>
      </c>
      <c r="I13" s="13" t="s">
        <v>55</v>
      </c>
      <c r="J13" s="13" t="s">
        <v>1818</v>
      </c>
      <c r="K13" s="13" t="s">
        <v>1501</v>
      </c>
      <c r="L13" s="13" t="s">
        <v>1819</v>
      </c>
      <c r="M13" s="8" t="s">
        <v>1817</v>
      </c>
      <c r="N13" s="160" t="s">
        <v>447</v>
      </c>
      <c r="O13" s="8" t="s">
        <v>62</v>
      </c>
    </row>
    <row r="14" spans="1:15" ht="19.5" customHeight="1">
      <c r="A14" s="8" t="s">
        <v>63</v>
      </c>
      <c r="B14" s="15" t="s">
        <v>587</v>
      </c>
      <c r="C14" s="158" t="s">
        <v>1155</v>
      </c>
      <c r="D14" s="17" t="s">
        <v>1156</v>
      </c>
      <c r="E14" s="159" t="s">
        <v>1157</v>
      </c>
      <c r="F14" s="13" t="s">
        <v>1820</v>
      </c>
      <c r="G14" s="13" t="s">
        <v>1821</v>
      </c>
      <c r="H14" s="13" t="s">
        <v>1822</v>
      </c>
      <c r="I14" s="13" t="s">
        <v>63</v>
      </c>
      <c r="J14" s="13" t="s">
        <v>1823</v>
      </c>
      <c r="K14" s="13" t="s">
        <v>1820</v>
      </c>
      <c r="L14" s="13" t="s">
        <v>1824</v>
      </c>
      <c r="M14" s="8" t="s">
        <v>1821</v>
      </c>
      <c r="N14" s="160" t="s">
        <v>1159</v>
      </c>
      <c r="O14" s="8" t="s">
        <v>70</v>
      </c>
    </row>
    <row r="15" spans="1:15" ht="19.5" customHeight="1">
      <c r="A15" s="8" t="s">
        <v>71</v>
      </c>
      <c r="B15" s="15" t="s">
        <v>126</v>
      </c>
      <c r="C15" s="158" t="s">
        <v>1727</v>
      </c>
      <c r="D15" s="17" t="s">
        <v>1728</v>
      </c>
      <c r="E15" s="159" t="s">
        <v>215</v>
      </c>
      <c r="F15" s="13" t="s">
        <v>1508</v>
      </c>
      <c r="G15" s="13" t="s">
        <v>1825</v>
      </c>
      <c r="H15" s="13" t="s">
        <v>1826</v>
      </c>
      <c r="I15" s="13" t="s">
        <v>71</v>
      </c>
      <c r="J15" s="13" t="s">
        <v>1827</v>
      </c>
      <c r="K15" s="13" t="s">
        <v>1505</v>
      </c>
      <c r="L15" s="13" t="s">
        <v>1828</v>
      </c>
      <c r="M15" s="8" t="s">
        <v>1826</v>
      </c>
      <c r="N15" s="160" t="s">
        <v>217</v>
      </c>
      <c r="O15" s="8" t="s">
        <v>78</v>
      </c>
    </row>
    <row r="16" spans="1:15" ht="19.5" customHeight="1">
      <c r="A16" s="8" t="s">
        <v>78</v>
      </c>
      <c r="B16" s="15" t="s">
        <v>16</v>
      </c>
      <c r="C16" s="158" t="s">
        <v>1701</v>
      </c>
      <c r="D16" s="17" t="s">
        <v>1702</v>
      </c>
      <c r="E16" s="159" t="s">
        <v>1607</v>
      </c>
      <c r="F16" s="13" t="s">
        <v>1829</v>
      </c>
      <c r="G16" s="13" t="s">
        <v>1820</v>
      </c>
      <c r="H16" s="13" t="s">
        <v>1827</v>
      </c>
      <c r="I16" s="13"/>
      <c r="J16" s="13"/>
      <c r="K16" s="13"/>
      <c r="L16" s="13"/>
      <c r="M16" s="8" t="s">
        <v>1820</v>
      </c>
      <c r="N16" s="160" t="s">
        <v>1676</v>
      </c>
      <c r="O16" s="8" t="s">
        <v>71</v>
      </c>
    </row>
    <row r="17" spans="1:15" ht="19.5" customHeight="1">
      <c r="A17" s="8" t="s">
        <v>70</v>
      </c>
      <c r="B17" s="15" t="s">
        <v>315</v>
      </c>
      <c r="C17" s="158" t="s">
        <v>1480</v>
      </c>
      <c r="D17" s="17" t="s">
        <v>1830</v>
      </c>
      <c r="E17" s="159" t="s">
        <v>107</v>
      </c>
      <c r="F17" s="13" t="s">
        <v>1831</v>
      </c>
      <c r="G17" s="13" t="s">
        <v>1832</v>
      </c>
      <c r="H17" s="13" t="s">
        <v>1833</v>
      </c>
      <c r="I17" s="13"/>
      <c r="J17" s="13"/>
      <c r="K17" s="13"/>
      <c r="L17" s="13"/>
      <c r="M17" s="8" t="s">
        <v>1832</v>
      </c>
      <c r="N17" s="160" t="s">
        <v>1263</v>
      </c>
      <c r="O17" s="8" t="s">
        <v>63</v>
      </c>
    </row>
    <row r="18" spans="1:15" ht="19.5" customHeight="1">
      <c r="A18" s="8" t="s">
        <v>62</v>
      </c>
      <c r="B18" s="15" t="s">
        <v>1834</v>
      </c>
      <c r="C18" s="158" t="s">
        <v>1346</v>
      </c>
      <c r="D18" s="17" t="s">
        <v>660</v>
      </c>
      <c r="E18" s="159" t="s">
        <v>59</v>
      </c>
      <c r="F18" s="13" t="s">
        <v>1294</v>
      </c>
      <c r="G18" s="13" t="s">
        <v>1564</v>
      </c>
      <c r="H18" s="13" t="s">
        <v>1564</v>
      </c>
      <c r="I18" s="13"/>
      <c r="J18" s="13"/>
      <c r="K18" s="13"/>
      <c r="L18" s="13"/>
      <c r="M18" s="8" t="s">
        <v>1564</v>
      </c>
      <c r="N18" s="160" t="s">
        <v>447</v>
      </c>
      <c r="O18" s="8" t="s">
        <v>55</v>
      </c>
    </row>
    <row r="19" spans="1:15" ht="19.5" customHeight="1">
      <c r="A19" s="8"/>
      <c r="B19" s="15" t="s">
        <v>1641</v>
      </c>
      <c r="C19" s="158" t="s">
        <v>1642</v>
      </c>
      <c r="D19" s="17" t="s">
        <v>1643</v>
      </c>
      <c r="E19" s="159" t="s">
        <v>1644</v>
      </c>
      <c r="F19" s="13"/>
      <c r="G19" s="13"/>
      <c r="H19" s="13"/>
      <c r="I19" s="13"/>
      <c r="J19" s="13"/>
      <c r="K19" s="13"/>
      <c r="L19" s="13"/>
      <c r="M19" s="8" t="s">
        <v>160</v>
      </c>
      <c r="N19" s="160" t="s">
        <v>1651</v>
      </c>
      <c r="O19" s="8"/>
    </row>
    <row r="20" spans="1:15" ht="19.5" customHeight="1">
      <c r="A20" s="8"/>
      <c r="B20" s="15" t="s">
        <v>1341</v>
      </c>
      <c r="C20" s="158" t="s">
        <v>1342</v>
      </c>
      <c r="D20" s="17" t="s">
        <v>1343</v>
      </c>
      <c r="E20" s="159" t="s">
        <v>59</v>
      </c>
      <c r="F20" s="13"/>
      <c r="G20" s="13"/>
      <c r="H20" s="13"/>
      <c r="I20" s="13"/>
      <c r="J20" s="13"/>
      <c r="K20" s="13"/>
      <c r="L20" s="13"/>
      <c r="M20" s="8" t="s">
        <v>160</v>
      </c>
      <c r="N20" s="160" t="s">
        <v>1344</v>
      </c>
      <c r="O20" s="8"/>
    </row>
    <row r="21" spans="1:15" ht="19.5" customHeight="1">
      <c r="A21" s="8"/>
      <c r="B21" s="15" t="s">
        <v>1722</v>
      </c>
      <c r="C21" s="158" t="s">
        <v>1723</v>
      </c>
      <c r="D21" s="17" t="s">
        <v>1454</v>
      </c>
      <c r="E21" s="159" t="s">
        <v>535</v>
      </c>
      <c r="F21" s="13"/>
      <c r="G21" s="13"/>
      <c r="H21" s="13"/>
      <c r="I21" s="13"/>
      <c r="J21" s="13"/>
      <c r="K21" s="13"/>
      <c r="L21" s="13"/>
      <c r="M21" s="8" t="s">
        <v>160</v>
      </c>
      <c r="N21" s="160" t="s">
        <v>537</v>
      </c>
      <c r="O21" s="8"/>
    </row>
    <row r="22" spans="1:15" ht="19.5" customHeight="1">
      <c r="A22" s="8"/>
      <c r="B22" s="15" t="s">
        <v>1672</v>
      </c>
      <c r="C22" s="158" t="s">
        <v>123</v>
      </c>
      <c r="D22" s="17" t="s">
        <v>1673</v>
      </c>
      <c r="E22" s="159" t="s">
        <v>1607</v>
      </c>
      <c r="F22" s="13"/>
      <c r="G22" s="13"/>
      <c r="H22" s="13"/>
      <c r="I22" s="13"/>
      <c r="J22" s="13"/>
      <c r="K22" s="13"/>
      <c r="L22" s="13"/>
      <c r="M22" s="8" t="s">
        <v>160</v>
      </c>
      <c r="N22" s="160" t="s">
        <v>1676</v>
      </c>
      <c r="O22" s="8"/>
    </row>
  </sheetData>
  <mergeCells count="3">
    <mergeCell ref="A1:G1"/>
    <mergeCell ref="A2:G2"/>
    <mergeCell ref="F6:L6"/>
  </mergeCells>
  <printOptions horizontalCentered="1"/>
  <pageMargins left="0.3937007874015748" right="0.3937007874015748" top="0.984251968503937" bottom="0.5905511811023623" header="0.3937007874015748" footer="0.3937007874015748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6"/>
  <sheetViews>
    <sheetView showZeros="0" zoomScale="85" zoomScaleNormal="85" workbookViewId="0" topLeftCell="A11">
      <selection activeCell="P24" sqref="P24"/>
    </sheetView>
  </sheetViews>
  <sheetFormatPr defaultColWidth="9.140625" defaultRowHeight="12.75"/>
  <cols>
    <col min="1" max="1" width="5.421875" style="5" customWidth="1"/>
    <col min="2" max="2" width="10.00390625" style="5" customWidth="1"/>
    <col min="3" max="3" width="14.57421875" style="5" customWidth="1"/>
    <col min="4" max="4" width="9.140625" style="5" customWidth="1"/>
    <col min="5" max="5" width="10.00390625" style="5" bestFit="1" customWidth="1"/>
    <col min="6" max="12" width="5.57421875" style="130" customWidth="1"/>
    <col min="13" max="13" width="5.57421875" style="3" customWidth="1"/>
    <col min="14" max="14" width="21.421875" style="5" bestFit="1" customWidth="1"/>
    <col min="15" max="15" width="6.421875" style="5" customWidth="1"/>
    <col min="16" max="16384" width="9.140625" style="5" customWidth="1"/>
  </cols>
  <sheetData>
    <row r="1" spans="1:14" s="3" customFormat="1" ht="20.25">
      <c r="A1" s="189" t="s">
        <v>0</v>
      </c>
      <c r="B1" s="189"/>
      <c r="C1" s="189"/>
      <c r="D1" s="189"/>
      <c r="E1" s="189"/>
      <c r="F1" s="189"/>
      <c r="G1" s="189"/>
      <c r="H1" s="126"/>
      <c r="I1" s="126"/>
      <c r="J1" s="126"/>
      <c r="K1" s="126"/>
      <c r="L1" s="126"/>
      <c r="M1" s="126"/>
      <c r="N1" s="2" t="s">
        <v>1</v>
      </c>
    </row>
    <row r="2" spans="1:14" s="3" customFormat="1" ht="20.25">
      <c r="A2" s="189" t="s">
        <v>2</v>
      </c>
      <c r="B2" s="189"/>
      <c r="C2" s="189"/>
      <c r="D2" s="189"/>
      <c r="E2" s="189"/>
      <c r="F2" s="189"/>
      <c r="G2" s="189"/>
      <c r="H2" s="126"/>
      <c r="I2" s="126"/>
      <c r="J2" s="126"/>
      <c r="K2" s="126"/>
      <c r="L2" s="126"/>
      <c r="M2" s="126"/>
      <c r="N2" s="4" t="s">
        <v>3</v>
      </c>
    </row>
    <row r="3" spans="1:14" s="3" customFormat="1" ht="11.25" customHeight="1">
      <c r="A3" s="1"/>
      <c r="B3" s="1"/>
      <c r="C3" s="1"/>
      <c r="D3" s="1"/>
      <c r="E3" s="1"/>
      <c r="F3" s="1"/>
      <c r="G3" s="1"/>
      <c r="H3" s="126"/>
      <c r="I3" s="126"/>
      <c r="J3" s="126"/>
      <c r="K3" s="126"/>
      <c r="L3" s="126"/>
      <c r="M3" s="126"/>
      <c r="N3" s="126"/>
    </row>
    <row r="4" spans="2:14" ht="15.75">
      <c r="B4" s="6" t="s">
        <v>186</v>
      </c>
      <c r="J4" s="5"/>
      <c r="K4" s="5"/>
      <c r="N4" s="147"/>
    </row>
    <row r="5" spans="2:14" ht="16.5" thickBot="1">
      <c r="B5" s="6" t="s">
        <v>1408</v>
      </c>
      <c r="D5" s="3"/>
      <c r="J5" s="5"/>
      <c r="K5" s="5"/>
      <c r="N5" s="148"/>
    </row>
    <row r="6" spans="6:12" ht="13.5" thickBot="1">
      <c r="F6" s="194" t="s">
        <v>1409</v>
      </c>
      <c r="G6" s="195"/>
      <c r="H6" s="195"/>
      <c r="I6" s="195"/>
      <c r="J6" s="195"/>
      <c r="K6" s="195"/>
      <c r="L6" s="196"/>
    </row>
    <row r="7" spans="1:15" ht="13.5" thickBot="1">
      <c r="A7" s="149" t="s">
        <v>6</v>
      </c>
      <c r="B7" s="150" t="s">
        <v>8</v>
      </c>
      <c r="C7" s="151" t="s">
        <v>9</v>
      </c>
      <c r="D7" s="152" t="s">
        <v>10</v>
      </c>
      <c r="E7" s="152" t="s">
        <v>11</v>
      </c>
      <c r="F7" s="153">
        <v>1</v>
      </c>
      <c r="G7" s="154">
        <v>2</v>
      </c>
      <c r="H7" s="154">
        <v>3</v>
      </c>
      <c r="I7" s="154" t="s">
        <v>1374</v>
      </c>
      <c r="J7" s="154">
        <v>4</v>
      </c>
      <c r="K7" s="154">
        <v>5</v>
      </c>
      <c r="L7" s="155">
        <v>6</v>
      </c>
      <c r="M7" s="149" t="s">
        <v>596</v>
      </c>
      <c r="N7" s="156" t="s">
        <v>13</v>
      </c>
      <c r="O7" s="149" t="s">
        <v>364</v>
      </c>
    </row>
    <row r="8" spans="1:15" ht="19.5" customHeight="1">
      <c r="A8" s="157">
        <v>1</v>
      </c>
      <c r="B8" s="15" t="s">
        <v>266</v>
      </c>
      <c r="C8" s="158" t="s">
        <v>1395</v>
      </c>
      <c r="D8" s="17" t="s">
        <v>1521</v>
      </c>
      <c r="E8" s="159" t="s">
        <v>190</v>
      </c>
      <c r="F8" s="13" t="s">
        <v>1522</v>
      </c>
      <c r="G8" s="13" t="s">
        <v>1523</v>
      </c>
      <c r="H8" s="13" t="s">
        <v>1294</v>
      </c>
      <c r="I8" s="13" t="s">
        <v>63</v>
      </c>
      <c r="J8" s="13" t="s">
        <v>1294</v>
      </c>
      <c r="K8" s="13" t="s">
        <v>1524</v>
      </c>
      <c r="L8" s="13" t="s">
        <v>1483</v>
      </c>
      <c r="M8" s="8" t="s">
        <v>1524</v>
      </c>
      <c r="N8" s="160" t="s">
        <v>1386</v>
      </c>
      <c r="O8" s="8">
        <v>18</v>
      </c>
    </row>
    <row r="9" spans="1:15" ht="19.5" customHeight="1">
      <c r="A9" s="157">
        <v>2</v>
      </c>
      <c r="B9" s="15" t="s">
        <v>397</v>
      </c>
      <c r="C9" s="158" t="s">
        <v>1525</v>
      </c>
      <c r="D9" s="17" t="s">
        <v>508</v>
      </c>
      <c r="E9" s="159" t="s">
        <v>190</v>
      </c>
      <c r="F9" s="13" t="s">
        <v>1526</v>
      </c>
      <c r="G9" s="13" t="s">
        <v>1523</v>
      </c>
      <c r="H9" s="13" t="s">
        <v>1527</v>
      </c>
      <c r="I9" s="13" t="s">
        <v>71</v>
      </c>
      <c r="J9" s="13" t="s">
        <v>1528</v>
      </c>
      <c r="K9" s="13" t="s">
        <v>1529</v>
      </c>
      <c r="L9" s="13" t="s">
        <v>1530</v>
      </c>
      <c r="M9" s="8" t="s">
        <v>1523</v>
      </c>
      <c r="N9" s="160" t="s">
        <v>1263</v>
      </c>
      <c r="O9" s="8">
        <v>16</v>
      </c>
    </row>
    <row r="10" spans="1:15" ht="19.5" customHeight="1">
      <c r="A10" s="157">
        <v>3</v>
      </c>
      <c r="B10" s="15" t="s">
        <v>243</v>
      </c>
      <c r="C10" s="158" t="s">
        <v>1531</v>
      </c>
      <c r="D10" s="17" t="s">
        <v>1532</v>
      </c>
      <c r="E10" s="159" t="s">
        <v>51</v>
      </c>
      <c r="F10" s="13" t="s">
        <v>1533</v>
      </c>
      <c r="G10" s="13" t="s">
        <v>1534</v>
      </c>
      <c r="H10" s="13" t="s">
        <v>1535</v>
      </c>
      <c r="I10" s="13" t="s">
        <v>55</v>
      </c>
      <c r="J10" s="13" t="s">
        <v>1536</v>
      </c>
      <c r="K10" s="13" t="s">
        <v>1536</v>
      </c>
      <c r="L10" s="13" t="s">
        <v>1537</v>
      </c>
      <c r="M10" s="8" t="s">
        <v>1537</v>
      </c>
      <c r="N10" s="160" t="s">
        <v>1538</v>
      </c>
      <c r="O10" s="8">
        <v>14</v>
      </c>
    </row>
    <row r="11" spans="1:15" ht="19.5" customHeight="1">
      <c r="A11" s="157">
        <v>4</v>
      </c>
      <c r="B11" s="15" t="s">
        <v>1539</v>
      </c>
      <c r="C11" s="158" t="s">
        <v>1540</v>
      </c>
      <c r="D11" s="17" t="s">
        <v>1541</v>
      </c>
      <c r="E11" s="159" t="s">
        <v>3</v>
      </c>
      <c r="F11" s="13" t="s">
        <v>1542</v>
      </c>
      <c r="G11" s="13" t="s">
        <v>1543</v>
      </c>
      <c r="H11" s="13" t="s">
        <v>1544</v>
      </c>
      <c r="I11" s="13" t="s">
        <v>47</v>
      </c>
      <c r="J11" s="13" t="s">
        <v>1545</v>
      </c>
      <c r="K11" s="13" t="s">
        <v>1546</v>
      </c>
      <c r="L11" s="13" t="s">
        <v>1547</v>
      </c>
      <c r="M11" s="8" t="s">
        <v>1547</v>
      </c>
      <c r="N11" s="160" t="s">
        <v>1548</v>
      </c>
      <c r="O11" s="8">
        <v>13</v>
      </c>
    </row>
    <row r="12" spans="1:15" ht="19.5" customHeight="1">
      <c r="A12" s="157">
        <v>5</v>
      </c>
      <c r="B12" s="15" t="s">
        <v>397</v>
      </c>
      <c r="C12" s="158" t="s">
        <v>1549</v>
      </c>
      <c r="D12" s="17" t="s">
        <v>259</v>
      </c>
      <c r="E12" s="159" t="s">
        <v>28</v>
      </c>
      <c r="F12" s="13" t="s">
        <v>1550</v>
      </c>
      <c r="G12" s="13" t="s">
        <v>1551</v>
      </c>
      <c r="H12" s="13" t="s">
        <v>1552</v>
      </c>
      <c r="I12" s="13" t="s">
        <v>40</v>
      </c>
      <c r="J12" s="13" t="s">
        <v>1553</v>
      </c>
      <c r="K12" s="13" t="s">
        <v>1554</v>
      </c>
      <c r="L12" s="13" t="s">
        <v>1555</v>
      </c>
      <c r="M12" s="8" t="s">
        <v>1555</v>
      </c>
      <c r="N12" s="160" t="s">
        <v>1556</v>
      </c>
      <c r="O12" s="8">
        <v>12</v>
      </c>
    </row>
    <row r="13" spans="1:15" ht="19.5" customHeight="1">
      <c r="A13" s="157">
        <v>6</v>
      </c>
      <c r="B13" s="15" t="s">
        <v>276</v>
      </c>
      <c r="C13" s="158" t="s">
        <v>1557</v>
      </c>
      <c r="D13" s="17" t="s">
        <v>1558</v>
      </c>
      <c r="E13" s="159" t="s">
        <v>129</v>
      </c>
      <c r="F13" s="13" t="s">
        <v>1559</v>
      </c>
      <c r="G13" s="13" t="s">
        <v>1560</v>
      </c>
      <c r="H13" s="13" t="s">
        <v>1561</v>
      </c>
      <c r="I13" s="13" t="s">
        <v>32</v>
      </c>
      <c r="J13" s="13" t="s">
        <v>1562</v>
      </c>
      <c r="K13" s="13" t="s">
        <v>1563</v>
      </c>
      <c r="L13" s="13" t="s">
        <v>1564</v>
      </c>
      <c r="M13" s="8" t="s">
        <v>1560</v>
      </c>
      <c r="N13" s="160" t="s">
        <v>197</v>
      </c>
      <c r="O13" s="8">
        <v>11</v>
      </c>
    </row>
    <row r="14" spans="1:15" ht="19.5" customHeight="1">
      <c r="A14" s="157">
        <v>7</v>
      </c>
      <c r="B14" s="15" t="s">
        <v>243</v>
      </c>
      <c r="C14" s="158" t="s">
        <v>1565</v>
      </c>
      <c r="D14" s="17" t="s">
        <v>1566</v>
      </c>
      <c r="E14" s="159" t="s">
        <v>36</v>
      </c>
      <c r="F14" s="13" t="s">
        <v>1567</v>
      </c>
      <c r="G14" s="13" t="s">
        <v>1568</v>
      </c>
      <c r="H14" s="13" t="s">
        <v>1569</v>
      </c>
      <c r="I14" s="13" t="s">
        <v>23</v>
      </c>
      <c r="J14" s="13" t="s">
        <v>1570</v>
      </c>
      <c r="K14" s="13" t="s">
        <v>1571</v>
      </c>
      <c r="L14" s="13" t="s">
        <v>1572</v>
      </c>
      <c r="M14" s="8" t="s">
        <v>1569</v>
      </c>
      <c r="N14" s="160" t="s">
        <v>1573</v>
      </c>
      <c r="O14" s="8">
        <v>10</v>
      </c>
    </row>
    <row r="15" spans="1:15" ht="18.75" customHeight="1">
      <c r="A15" s="157">
        <v>8</v>
      </c>
      <c r="B15" s="15" t="s">
        <v>928</v>
      </c>
      <c r="C15" s="158" t="s">
        <v>1574</v>
      </c>
      <c r="D15" s="17" t="s">
        <v>346</v>
      </c>
      <c r="E15" s="159" t="s">
        <v>28</v>
      </c>
      <c r="F15" s="13" t="s">
        <v>1575</v>
      </c>
      <c r="G15" s="13" t="s">
        <v>1576</v>
      </c>
      <c r="H15" s="13" t="s">
        <v>1294</v>
      </c>
      <c r="I15" s="13" t="s">
        <v>15</v>
      </c>
      <c r="J15" s="13" t="s">
        <v>1568</v>
      </c>
      <c r="K15" s="13" t="s">
        <v>1577</v>
      </c>
      <c r="L15" s="13" t="s">
        <v>1543</v>
      </c>
      <c r="M15" s="8" t="s">
        <v>1576</v>
      </c>
      <c r="N15" s="160" t="s">
        <v>1578</v>
      </c>
      <c r="O15" s="8">
        <v>9</v>
      </c>
    </row>
    <row r="16" spans="1:15" ht="18.75" customHeight="1">
      <c r="A16" s="157">
        <v>9</v>
      </c>
      <c r="B16" s="15" t="s">
        <v>261</v>
      </c>
      <c r="C16" s="158" t="s">
        <v>1579</v>
      </c>
      <c r="D16" s="17" t="s">
        <v>1580</v>
      </c>
      <c r="E16" s="159" t="s">
        <v>190</v>
      </c>
      <c r="F16" s="13" t="s">
        <v>1581</v>
      </c>
      <c r="G16" s="13" t="s">
        <v>1582</v>
      </c>
      <c r="H16" s="13" t="s">
        <v>1508</v>
      </c>
      <c r="I16" s="13"/>
      <c r="J16" s="13"/>
      <c r="K16" s="13"/>
      <c r="L16" s="13"/>
      <c r="M16" s="8" t="s">
        <v>1508</v>
      </c>
      <c r="N16" s="160" t="s">
        <v>1583</v>
      </c>
      <c r="O16" s="8">
        <v>8</v>
      </c>
    </row>
    <row r="17" spans="1:15" ht="18.75" customHeight="1">
      <c r="A17" s="157">
        <v>10</v>
      </c>
      <c r="B17" s="15" t="s">
        <v>261</v>
      </c>
      <c r="C17" s="158" t="s">
        <v>1584</v>
      </c>
      <c r="D17" s="17" t="s">
        <v>1585</v>
      </c>
      <c r="E17" s="159" t="s">
        <v>28</v>
      </c>
      <c r="F17" s="13" t="s">
        <v>1586</v>
      </c>
      <c r="G17" s="13" t="s">
        <v>1587</v>
      </c>
      <c r="H17" s="13" t="s">
        <v>1551</v>
      </c>
      <c r="I17" s="13"/>
      <c r="J17" s="13"/>
      <c r="K17" s="13"/>
      <c r="L17" s="13"/>
      <c r="M17" s="8" t="s">
        <v>1551</v>
      </c>
      <c r="N17" s="160" t="s">
        <v>1588</v>
      </c>
      <c r="O17" s="8" t="s">
        <v>162</v>
      </c>
    </row>
    <row r="18" spans="1:15" ht="18.75" customHeight="1">
      <c r="A18" s="157">
        <v>11</v>
      </c>
      <c r="B18" s="15" t="s">
        <v>406</v>
      </c>
      <c r="C18" s="158" t="s">
        <v>1368</v>
      </c>
      <c r="D18" s="17" t="s">
        <v>592</v>
      </c>
      <c r="E18" s="159" t="s">
        <v>87</v>
      </c>
      <c r="F18" s="13" t="s">
        <v>1589</v>
      </c>
      <c r="G18" s="13" t="s">
        <v>1590</v>
      </c>
      <c r="H18" s="13" t="s">
        <v>1552</v>
      </c>
      <c r="I18" s="13"/>
      <c r="J18" s="13"/>
      <c r="K18" s="13"/>
      <c r="L18" s="13"/>
      <c r="M18" s="8" t="s">
        <v>1589</v>
      </c>
      <c r="N18" s="160" t="s">
        <v>305</v>
      </c>
      <c r="O18" s="8">
        <v>7</v>
      </c>
    </row>
    <row r="19" spans="1:15" ht="18.75" customHeight="1">
      <c r="A19" s="157">
        <v>12</v>
      </c>
      <c r="B19" s="15" t="s">
        <v>261</v>
      </c>
      <c r="C19" s="158" t="s">
        <v>1591</v>
      </c>
      <c r="D19" s="17" t="s">
        <v>1592</v>
      </c>
      <c r="E19" s="159" t="s">
        <v>250</v>
      </c>
      <c r="F19" s="13" t="s">
        <v>1593</v>
      </c>
      <c r="G19" s="13" t="s">
        <v>1577</v>
      </c>
      <c r="H19" s="13" t="s">
        <v>1594</v>
      </c>
      <c r="I19" s="13"/>
      <c r="J19" s="13"/>
      <c r="K19" s="13"/>
      <c r="L19" s="13"/>
      <c r="M19" s="8" t="s">
        <v>1577</v>
      </c>
      <c r="N19" s="160" t="s">
        <v>859</v>
      </c>
      <c r="O19" s="8">
        <v>6</v>
      </c>
    </row>
    <row r="20" spans="1:15" ht="18.75" customHeight="1">
      <c r="A20" s="157">
        <v>13</v>
      </c>
      <c r="B20" s="15" t="s">
        <v>1268</v>
      </c>
      <c r="C20" s="158" t="s">
        <v>1269</v>
      </c>
      <c r="D20" s="17" t="s">
        <v>1270</v>
      </c>
      <c r="E20" s="159" t="s">
        <v>107</v>
      </c>
      <c r="F20" s="13" t="s">
        <v>1595</v>
      </c>
      <c r="G20" s="13" t="s">
        <v>1596</v>
      </c>
      <c r="H20" s="13" t="s">
        <v>1597</v>
      </c>
      <c r="I20" s="13"/>
      <c r="J20" s="13"/>
      <c r="K20" s="13"/>
      <c r="L20" s="13"/>
      <c r="M20" s="8" t="s">
        <v>1597</v>
      </c>
      <c r="N20" s="160" t="s">
        <v>1263</v>
      </c>
      <c r="O20" s="8">
        <v>5</v>
      </c>
    </row>
    <row r="21" spans="1:15" ht="18.75" customHeight="1">
      <c r="A21" s="157">
        <v>14</v>
      </c>
      <c r="B21" s="15" t="s">
        <v>1598</v>
      </c>
      <c r="C21" s="158" t="s">
        <v>1599</v>
      </c>
      <c r="D21" s="17" t="s">
        <v>1600</v>
      </c>
      <c r="E21" s="159" t="s">
        <v>36</v>
      </c>
      <c r="F21" s="13" t="s">
        <v>1568</v>
      </c>
      <c r="G21" s="13" t="s">
        <v>1567</v>
      </c>
      <c r="H21" s="13" t="s">
        <v>1601</v>
      </c>
      <c r="I21" s="13"/>
      <c r="J21" s="13"/>
      <c r="K21" s="13"/>
      <c r="L21" s="13"/>
      <c r="M21" s="8" t="s">
        <v>1568</v>
      </c>
      <c r="N21" s="160" t="s">
        <v>1573</v>
      </c>
      <c r="O21" s="8" t="s">
        <v>162</v>
      </c>
    </row>
    <row r="22" spans="1:15" ht="18.75" customHeight="1">
      <c r="A22" s="157">
        <v>15</v>
      </c>
      <c r="B22" s="15" t="s">
        <v>365</v>
      </c>
      <c r="C22" s="158" t="s">
        <v>1405</v>
      </c>
      <c r="D22" s="17" t="s">
        <v>671</v>
      </c>
      <c r="E22" s="159" t="s">
        <v>3</v>
      </c>
      <c r="F22" s="13" t="s">
        <v>1602</v>
      </c>
      <c r="G22" s="13" t="s">
        <v>1603</v>
      </c>
      <c r="H22" s="13" t="s">
        <v>1604</v>
      </c>
      <c r="I22" s="13"/>
      <c r="J22" s="13"/>
      <c r="K22" s="13"/>
      <c r="L22" s="13"/>
      <c r="M22" s="8" t="s">
        <v>1604</v>
      </c>
      <c r="N22" s="160" t="s">
        <v>1371</v>
      </c>
      <c r="O22" s="8" t="s">
        <v>40</v>
      </c>
    </row>
    <row r="23" spans="1:15" ht="18.75" customHeight="1">
      <c r="A23" s="157">
        <v>16</v>
      </c>
      <c r="B23" s="15" t="s">
        <v>243</v>
      </c>
      <c r="C23" s="158" t="s">
        <v>1605</v>
      </c>
      <c r="D23" s="17" t="s">
        <v>1606</v>
      </c>
      <c r="E23" s="159" t="s">
        <v>1607</v>
      </c>
      <c r="F23" s="13" t="s">
        <v>1603</v>
      </c>
      <c r="G23" s="13" t="s">
        <v>1608</v>
      </c>
      <c r="H23" s="13" t="s">
        <v>1609</v>
      </c>
      <c r="I23" s="13"/>
      <c r="J23" s="13"/>
      <c r="K23" s="13"/>
      <c r="L23" s="13"/>
      <c r="M23" s="8" t="s">
        <v>1609</v>
      </c>
      <c r="N23" s="160" t="s">
        <v>1610</v>
      </c>
      <c r="O23" s="8" t="s">
        <v>32</v>
      </c>
    </row>
    <row r="24" spans="1:15" ht="18.75" customHeight="1">
      <c r="A24" s="157">
        <v>17</v>
      </c>
      <c r="B24" s="15" t="s">
        <v>1611</v>
      </c>
      <c r="C24" s="158" t="s">
        <v>1612</v>
      </c>
      <c r="D24" s="17" t="s">
        <v>940</v>
      </c>
      <c r="E24" s="159" t="s">
        <v>487</v>
      </c>
      <c r="F24" s="13" t="s">
        <v>1613</v>
      </c>
      <c r="G24" s="13" t="s">
        <v>1614</v>
      </c>
      <c r="H24" s="13" t="s">
        <v>1615</v>
      </c>
      <c r="I24" s="13"/>
      <c r="J24" s="13"/>
      <c r="K24" s="13"/>
      <c r="L24" s="13"/>
      <c r="M24" s="8" t="s">
        <v>1613</v>
      </c>
      <c r="N24" s="160" t="s">
        <v>1061</v>
      </c>
      <c r="O24" s="8" t="s">
        <v>162</v>
      </c>
    </row>
    <row r="25" spans="1:15" ht="18.75" customHeight="1">
      <c r="A25" s="157">
        <v>18</v>
      </c>
      <c r="B25" s="15" t="s">
        <v>212</v>
      </c>
      <c r="C25" s="158" t="s">
        <v>1261</v>
      </c>
      <c r="D25" s="17" t="s">
        <v>1262</v>
      </c>
      <c r="E25" s="159" t="s">
        <v>107</v>
      </c>
      <c r="F25" s="13" t="s">
        <v>1616</v>
      </c>
      <c r="G25" s="13" t="s">
        <v>1617</v>
      </c>
      <c r="H25" s="13" t="s">
        <v>1618</v>
      </c>
      <c r="I25" s="13"/>
      <c r="J25" s="13"/>
      <c r="K25" s="13"/>
      <c r="L25" s="13"/>
      <c r="M25" s="8" t="s">
        <v>1618</v>
      </c>
      <c r="N25" s="160" t="s">
        <v>1263</v>
      </c>
      <c r="O25" s="8" t="s">
        <v>23</v>
      </c>
    </row>
    <row r="26" spans="1:15" ht="18.75" customHeight="1">
      <c r="A26" s="157">
        <v>19</v>
      </c>
      <c r="B26" s="15" t="s">
        <v>1402</v>
      </c>
      <c r="C26" s="158" t="s">
        <v>1403</v>
      </c>
      <c r="D26" s="17" t="s">
        <v>1619</v>
      </c>
      <c r="E26" s="159" t="s">
        <v>190</v>
      </c>
      <c r="F26" s="13" t="s">
        <v>1294</v>
      </c>
      <c r="G26" s="13" t="s">
        <v>1620</v>
      </c>
      <c r="H26" s="13" t="s">
        <v>1621</v>
      </c>
      <c r="I26" s="13"/>
      <c r="J26" s="13"/>
      <c r="K26" s="13"/>
      <c r="L26" s="13"/>
      <c r="M26" s="8" t="s">
        <v>1621</v>
      </c>
      <c r="N26" s="160" t="s">
        <v>1386</v>
      </c>
      <c r="O26" s="8" t="s">
        <v>15</v>
      </c>
    </row>
  </sheetData>
  <mergeCells count="3">
    <mergeCell ref="F6:L6"/>
    <mergeCell ref="A1:G1"/>
    <mergeCell ref="A2:G2"/>
  </mergeCells>
  <printOptions horizontalCentered="1"/>
  <pageMargins left="0.3937007874015748" right="0.3937007874015748" top="0.984251968503937" bottom="0.5905511811023623" header="0.3937007874015748" footer="0.3937007874015748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8"/>
  <sheetViews>
    <sheetView showZeros="0" zoomScale="85" zoomScaleNormal="85" workbookViewId="0" topLeftCell="A6">
      <selection activeCell="J34" sqref="J34"/>
    </sheetView>
  </sheetViews>
  <sheetFormatPr defaultColWidth="9.140625" defaultRowHeight="12.75"/>
  <cols>
    <col min="1" max="1" width="5.421875" style="5" customWidth="1"/>
    <col min="2" max="2" width="10.00390625" style="5" customWidth="1"/>
    <col min="3" max="3" width="14.57421875" style="5" customWidth="1"/>
    <col min="4" max="4" width="9.140625" style="5" customWidth="1"/>
    <col min="5" max="5" width="10.00390625" style="5" bestFit="1" customWidth="1"/>
    <col min="6" max="12" width="5.57421875" style="130" customWidth="1"/>
    <col min="13" max="13" width="5.57421875" style="3" customWidth="1"/>
    <col min="14" max="14" width="21.421875" style="5" bestFit="1" customWidth="1"/>
    <col min="15" max="15" width="7.28125" style="5" customWidth="1"/>
    <col min="16" max="16384" width="9.140625" style="5" customWidth="1"/>
  </cols>
  <sheetData>
    <row r="1" spans="1:14" s="3" customFormat="1" ht="20.25">
      <c r="A1" s="189" t="s">
        <v>0</v>
      </c>
      <c r="B1" s="189"/>
      <c r="C1" s="189"/>
      <c r="D1" s="189"/>
      <c r="E1" s="189"/>
      <c r="F1" s="189"/>
      <c r="G1" s="189"/>
      <c r="H1" s="126"/>
      <c r="I1" s="126"/>
      <c r="J1" s="126"/>
      <c r="K1" s="126"/>
      <c r="L1" s="126"/>
      <c r="M1" s="126"/>
      <c r="N1" s="2" t="s">
        <v>1</v>
      </c>
    </row>
    <row r="2" spans="1:14" s="3" customFormat="1" ht="20.25">
      <c r="A2" s="189" t="s">
        <v>2</v>
      </c>
      <c r="B2" s="189"/>
      <c r="C2" s="189"/>
      <c r="D2" s="189"/>
      <c r="E2" s="189"/>
      <c r="F2" s="189"/>
      <c r="G2" s="189"/>
      <c r="H2" s="126"/>
      <c r="I2" s="126"/>
      <c r="J2" s="126"/>
      <c r="K2" s="126"/>
      <c r="L2" s="126"/>
      <c r="M2" s="126"/>
      <c r="N2" s="4" t="s">
        <v>3</v>
      </c>
    </row>
    <row r="3" spans="1:14" s="3" customFormat="1" ht="6" customHeight="1">
      <c r="A3" s="1"/>
      <c r="B3" s="1"/>
      <c r="C3" s="1"/>
      <c r="D3" s="1"/>
      <c r="E3" s="1"/>
      <c r="F3" s="1"/>
      <c r="G3" s="1"/>
      <c r="H3" s="126"/>
      <c r="I3" s="126"/>
      <c r="J3" s="126"/>
      <c r="K3" s="126"/>
      <c r="L3" s="126"/>
      <c r="M3" s="126"/>
      <c r="N3" s="126"/>
    </row>
    <row r="4" spans="2:14" ht="15.75">
      <c r="B4" s="6" t="s">
        <v>4</v>
      </c>
      <c r="J4" s="5"/>
      <c r="K4" s="5"/>
      <c r="N4" s="147"/>
    </row>
    <row r="5" spans="2:14" ht="13.5" customHeight="1" thickBot="1">
      <c r="B5" s="6" t="s">
        <v>1408</v>
      </c>
      <c r="D5" s="3"/>
      <c r="J5" s="5"/>
      <c r="K5" s="5"/>
      <c r="N5" s="148"/>
    </row>
    <row r="6" spans="6:12" ht="13.5" customHeight="1" thickBot="1">
      <c r="F6" s="194" t="s">
        <v>1409</v>
      </c>
      <c r="G6" s="195"/>
      <c r="H6" s="195"/>
      <c r="I6" s="195"/>
      <c r="J6" s="195"/>
      <c r="K6" s="195"/>
      <c r="L6" s="196"/>
    </row>
    <row r="7" spans="1:16" ht="13.5" thickBot="1">
      <c r="A7" s="149" t="s">
        <v>6</v>
      </c>
      <c r="B7" s="150" t="s">
        <v>8</v>
      </c>
      <c r="C7" s="151" t="s">
        <v>9</v>
      </c>
      <c r="D7" s="152" t="s">
        <v>10</v>
      </c>
      <c r="E7" s="152" t="s">
        <v>11</v>
      </c>
      <c r="F7" s="153">
        <v>1</v>
      </c>
      <c r="G7" s="154">
        <v>2</v>
      </c>
      <c r="H7" s="154">
        <v>3</v>
      </c>
      <c r="I7" s="154" t="s">
        <v>1374</v>
      </c>
      <c r="J7" s="154">
        <v>4</v>
      </c>
      <c r="K7" s="154">
        <v>5</v>
      </c>
      <c r="L7" s="155">
        <v>6</v>
      </c>
      <c r="M7" s="149" t="s">
        <v>596</v>
      </c>
      <c r="N7" s="156" t="s">
        <v>13</v>
      </c>
      <c r="O7" s="149" t="s">
        <v>364</v>
      </c>
      <c r="P7" s="59"/>
    </row>
    <row r="8" spans="1:15" ht="18" customHeight="1">
      <c r="A8" s="157">
        <v>1</v>
      </c>
      <c r="B8" s="15" t="s">
        <v>524</v>
      </c>
      <c r="C8" s="158" t="s">
        <v>1410</v>
      </c>
      <c r="D8" s="17" t="s">
        <v>873</v>
      </c>
      <c r="E8" s="159" t="s">
        <v>451</v>
      </c>
      <c r="F8" s="159" t="s">
        <v>1411</v>
      </c>
      <c r="G8" s="13" t="s">
        <v>1412</v>
      </c>
      <c r="H8" s="13" t="s">
        <v>1413</v>
      </c>
      <c r="I8" s="13" t="s">
        <v>71</v>
      </c>
      <c r="J8" s="13" t="s">
        <v>1414</v>
      </c>
      <c r="K8" s="13" t="s">
        <v>1415</v>
      </c>
      <c r="L8" s="13" t="s">
        <v>1416</v>
      </c>
      <c r="M8" s="8" t="s">
        <v>1414</v>
      </c>
      <c r="N8" s="160" t="s">
        <v>1417</v>
      </c>
      <c r="O8" s="8">
        <v>18</v>
      </c>
    </row>
    <row r="9" spans="1:15" ht="18" customHeight="1">
      <c r="A9" s="157">
        <v>2</v>
      </c>
      <c r="B9" s="15" t="s">
        <v>1331</v>
      </c>
      <c r="C9" s="158" t="s">
        <v>1418</v>
      </c>
      <c r="D9" s="17" t="s">
        <v>1419</v>
      </c>
      <c r="E9" s="159" t="s">
        <v>1157</v>
      </c>
      <c r="F9" s="159" t="s">
        <v>1420</v>
      </c>
      <c r="G9" s="13" t="s">
        <v>1421</v>
      </c>
      <c r="H9" s="13" t="s">
        <v>1422</v>
      </c>
      <c r="I9" s="13" t="s">
        <v>63</v>
      </c>
      <c r="J9" s="13" t="s">
        <v>1423</v>
      </c>
      <c r="K9" s="13" t="s">
        <v>1294</v>
      </c>
      <c r="L9" s="13" t="s">
        <v>1294</v>
      </c>
      <c r="M9" s="8" t="s">
        <v>1422</v>
      </c>
      <c r="N9" s="160" t="s">
        <v>1424</v>
      </c>
      <c r="O9" s="8">
        <v>16</v>
      </c>
    </row>
    <row r="10" spans="1:15" ht="18" customHeight="1">
      <c r="A10" s="157">
        <v>3</v>
      </c>
      <c r="B10" s="15" t="s">
        <v>126</v>
      </c>
      <c r="C10" s="158" t="s">
        <v>1425</v>
      </c>
      <c r="D10" s="17" t="s">
        <v>1426</v>
      </c>
      <c r="E10" s="159" t="s">
        <v>36</v>
      </c>
      <c r="F10" s="159" t="s">
        <v>1427</v>
      </c>
      <c r="G10" s="13" t="s">
        <v>1428</v>
      </c>
      <c r="H10" s="13" t="s">
        <v>1429</v>
      </c>
      <c r="I10" s="13" t="s">
        <v>32</v>
      </c>
      <c r="J10" s="13" t="s">
        <v>1294</v>
      </c>
      <c r="K10" s="13" t="s">
        <v>1430</v>
      </c>
      <c r="L10" s="13" t="s">
        <v>1431</v>
      </c>
      <c r="M10" s="8" t="s">
        <v>1431</v>
      </c>
      <c r="N10" s="160" t="s">
        <v>1432</v>
      </c>
      <c r="O10" s="8">
        <v>14</v>
      </c>
    </row>
    <row r="11" spans="1:15" ht="18" customHeight="1">
      <c r="A11" s="157">
        <v>4</v>
      </c>
      <c r="B11" s="15" t="s">
        <v>315</v>
      </c>
      <c r="C11" s="158" t="s">
        <v>1433</v>
      </c>
      <c r="D11" s="17" t="s">
        <v>610</v>
      </c>
      <c r="E11" s="159" t="s">
        <v>19</v>
      </c>
      <c r="F11" s="159" t="s">
        <v>1434</v>
      </c>
      <c r="G11" s="13" t="s">
        <v>1435</v>
      </c>
      <c r="H11" s="13" t="s">
        <v>1436</v>
      </c>
      <c r="I11" s="13" t="s">
        <v>55</v>
      </c>
      <c r="J11" s="13" t="s">
        <v>1294</v>
      </c>
      <c r="K11" s="13" t="s">
        <v>1294</v>
      </c>
      <c r="L11" s="13" t="s">
        <v>1437</v>
      </c>
      <c r="M11" s="8" t="s">
        <v>1437</v>
      </c>
      <c r="N11" s="160" t="s">
        <v>1119</v>
      </c>
      <c r="O11" s="8">
        <v>13</v>
      </c>
    </row>
    <row r="12" spans="1:15" ht="18" customHeight="1">
      <c r="A12" s="157">
        <v>5</v>
      </c>
      <c r="B12" s="15" t="s">
        <v>320</v>
      </c>
      <c r="C12" s="158" t="s">
        <v>1438</v>
      </c>
      <c r="D12" s="17" t="s">
        <v>1439</v>
      </c>
      <c r="E12" s="159" t="s">
        <v>1157</v>
      </c>
      <c r="F12" s="159" t="s">
        <v>1440</v>
      </c>
      <c r="G12" s="13" t="s">
        <v>1441</v>
      </c>
      <c r="H12" s="13" t="s">
        <v>1442</v>
      </c>
      <c r="I12" s="13" t="s">
        <v>23</v>
      </c>
      <c r="J12" s="13" t="s">
        <v>1443</v>
      </c>
      <c r="K12" s="13" t="s">
        <v>1444</v>
      </c>
      <c r="L12" s="13" t="s">
        <v>1445</v>
      </c>
      <c r="M12" s="8" t="s">
        <v>1444</v>
      </c>
      <c r="N12" s="160" t="s">
        <v>1424</v>
      </c>
      <c r="O12" s="8">
        <v>12</v>
      </c>
    </row>
    <row r="13" spans="1:15" ht="18" customHeight="1">
      <c r="A13" s="157">
        <v>6</v>
      </c>
      <c r="B13" s="15" t="s">
        <v>315</v>
      </c>
      <c r="C13" s="158" t="s">
        <v>1446</v>
      </c>
      <c r="D13" s="17" t="s">
        <v>1447</v>
      </c>
      <c r="E13" s="159" t="s">
        <v>1157</v>
      </c>
      <c r="F13" s="159" t="s">
        <v>1448</v>
      </c>
      <c r="G13" s="13" t="s">
        <v>1449</v>
      </c>
      <c r="H13" s="13" t="s">
        <v>1450</v>
      </c>
      <c r="I13" s="13" t="s">
        <v>47</v>
      </c>
      <c r="J13" s="13" t="s">
        <v>1451</v>
      </c>
      <c r="K13" s="13" t="s">
        <v>1452</v>
      </c>
      <c r="L13" s="13" t="s">
        <v>1294</v>
      </c>
      <c r="M13" s="8" t="s">
        <v>1450</v>
      </c>
      <c r="N13" s="160" t="s">
        <v>1424</v>
      </c>
      <c r="O13" s="8">
        <v>11</v>
      </c>
    </row>
    <row r="14" spans="1:15" ht="18" customHeight="1">
      <c r="A14" s="157">
        <v>7</v>
      </c>
      <c r="B14" s="15" t="s">
        <v>587</v>
      </c>
      <c r="C14" s="158" t="s">
        <v>1453</v>
      </c>
      <c r="D14" s="17" t="s">
        <v>1454</v>
      </c>
      <c r="E14" s="159" t="s">
        <v>3</v>
      </c>
      <c r="F14" s="159" t="s">
        <v>1294</v>
      </c>
      <c r="G14" s="13" t="s">
        <v>1294</v>
      </c>
      <c r="H14" s="13" t="s">
        <v>1455</v>
      </c>
      <c r="I14" s="13" t="s">
        <v>40</v>
      </c>
      <c r="J14" s="13" t="s">
        <v>1456</v>
      </c>
      <c r="K14" s="13" t="s">
        <v>1294</v>
      </c>
      <c r="L14" s="13" t="s">
        <v>1457</v>
      </c>
      <c r="M14" s="8" t="s">
        <v>1455</v>
      </c>
      <c r="N14" s="160" t="s">
        <v>1458</v>
      </c>
      <c r="O14" s="8">
        <v>10</v>
      </c>
    </row>
    <row r="15" spans="1:15" ht="18" customHeight="1">
      <c r="A15" s="157">
        <v>8</v>
      </c>
      <c r="B15" s="15" t="s">
        <v>1023</v>
      </c>
      <c r="C15" s="158" t="s">
        <v>1459</v>
      </c>
      <c r="D15" s="17" t="s">
        <v>1460</v>
      </c>
      <c r="E15" s="159" t="s">
        <v>3</v>
      </c>
      <c r="F15" s="159" t="s">
        <v>1461</v>
      </c>
      <c r="G15" s="13" t="s">
        <v>1462</v>
      </c>
      <c r="H15" s="13" t="s">
        <v>1463</v>
      </c>
      <c r="I15" s="13" t="s">
        <v>15</v>
      </c>
      <c r="J15" s="13" t="s">
        <v>1464</v>
      </c>
      <c r="K15" s="13" t="s">
        <v>1465</v>
      </c>
      <c r="L15" s="13" t="s">
        <v>1466</v>
      </c>
      <c r="M15" s="8" t="s">
        <v>1466</v>
      </c>
      <c r="N15" s="160" t="s">
        <v>1458</v>
      </c>
      <c r="O15" s="8">
        <v>9</v>
      </c>
    </row>
    <row r="16" spans="1:15" ht="18" customHeight="1">
      <c r="A16" s="157">
        <v>9</v>
      </c>
      <c r="B16" s="15" t="s">
        <v>467</v>
      </c>
      <c r="C16" s="158" t="s">
        <v>1467</v>
      </c>
      <c r="D16" s="17" t="s">
        <v>322</v>
      </c>
      <c r="E16" s="159" t="s">
        <v>226</v>
      </c>
      <c r="F16" s="159" t="s">
        <v>1468</v>
      </c>
      <c r="G16" s="13" t="s">
        <v>1462</v>
      </c>
      <c r="H16" s="13" t="s">
        <v>1294</v>
      </c>
      <c r="I16" s="13"/>
      <c r="J16" s="13"/>
      <c r="K16" s="13"/>
      <c r="L16" s="13"/>
      <c r="M16" s="8" t="s">
        <v>1468</v>
      </c>
      <c r="N16" s="160" t="s">
        <v>228</v>
      </c>
      <c r="O16" s="8">
        <v>8</v>
      </c>
    </row>
    <row r="17" spans="1:15" ht="18" customHeight="1">
      <c r="A17" s="157">
        <v>10</v>
      </c>
      <c r="B17" s="15" t="s">
        <v>1469</v>
      </c>
      <c r="C17" s="158" t="s">
        <v>1470</v>
      </c>
      <c r="D17" s="17" t="s">
        <v>1471</v>
      </c>
      <c r="E17" s="159" t="s">
        <v>36</v>
      </c>
      <c r="F17" s="159" t="s">
        <v>1472</v>
      </c>
      <c r="G17" s="13" t="s">
        <v>1440</v>
      </c>
      <c r="H17" s="13" t="s">
        <v>1473</v>
      </c>
      <c r="I17" s="13"/>
      <c r="J17" s="13"/>
      <c r="K17" s="13"/>
      <c r="L17" s="13"/>
      <c r="M17" s="8" t="s">
        <v>1440</v>
      </c>
      <c r="N17" s="160" t="s">
        <v>699</v>
      </c>
      <c r="O17" s="8">
        <v>7</v>
      </c>
    </row>
    <row r="18" spans="1:15" ht="18" customHeight="1">
      <c r="A18" s="157">
        <v>11</v>
      </c>
      <c r="B18" s="15" t="s">
        <v>182</v>
      </c>
      <c r="C18" s="158" t="s">
        <v>1474</v>
      </c>
      <c r="D18" s="17" t="s">
        <v>1475</v>
      </c>
      <c r="E18" s="159" t="s">
        <v>357</v>
      </c>
      <c r="F18" s="159" t="s">
        <v>1476</v>
      </c>
      <c r="G18" s="13" t="s">
        <v>1477</v>
      </c>
      <c r="H18" s="13" t="s">
        <v>1478</v>
      </c>
      <c r="I18" s="13"/>
      <c r="J18" s="13"/>
      <c r="K18" s="13"/>
      <c r="L18" s="13"/>
      <c r="M18" s="8" t="s">
        <v>1478</v>
      </c>
      <c r="N18" s="160" t="s">
        <v>1479</v>
      </c>
      <c r="O18" s="8">
        <v>6</v>
      </c>
    </row>
    <row r="19" spans="1:15" ht="18" customHeight="1">
      <c r="A19" s="157">
        <v>12</v>
      </c>
      <c r="B19" s="15" t="s">
        <v>315</v>
      </c>
      <c r="C19" s="158" t="s">
        <v>1480</v>
      </c>
      <c r="D19" s="17" t="s">
        <v>1481</v>
      </c>
      <c r="E19" s="159" t="s">
        <v>107</v>
      </c>
      <c r="F19" s="159" t="s">
        <v>1482</v>
      </c>
      <c r="G19" s="13" t="s">
        <v>1483</v>
      </c>
      <c r="H19" s="13" t="s">
        <v>1484</v>
      </c>
      <c r="I19" s="13"/>
      <c r="J19" s="13"/>
      <c r="K19" s="13"/>
      <c r="L19" s="13"/>
      <c r="M19" s="8" t="s">
        <v>1484</v>
      </c>
      <c r="N19" s="160" t="s">
        <v>1263</v>
      </c>
      <c r="O19" s="8">
        <v>5</v>
      </c>
    </row>
    <row r="20" spans="1:15" ht="18" customHeight="1">
      <c r="A20" s="157">
        <v>13</v>
      </c>
      <c r="B20" s="15" t="s">
        <v>1142</v>
      </c>
      <c r="C20" s="158" t="s">
        <v>1485</v>
      </c>
      <c r="D20" s="17" t="s">
        <v>1486</v>
      </c>
      <c r="E20" s="159" t="s">
        <v>141</v>
      </c>
      <c r="F20" s="159" t="s">
        <v>1487</v>
      </c>
      <c r="G20" s="13" t="s">
        <v>1487</v>
      </c>
      <c r="H20" s="13" t="s">
        <v>1488</v>
      </c>
      <c r="I20" s="13"/>
      <c r="J20" s="13"/>
      <c r="K20" s="13"/>
      <c r="L20" s="13"/>
      <c r="M20" s="8" t="s">
        <v>1487</v>
      </c>
      <c r="N20" s="160" t="s">
        <v>856</v>
      </c>
      <c r="O20" s="8">
        <v>4</v>
      </c>
    </row>
    <row r="21" spans="1:15" ht="18" customHeight="1">
      <c r="A21" s="157">
        <v>14</v>
      </c>
      <c r="B21" s="15" t="s">
        <v>467</v>
      </c>
      <c r="C21" s="158" t="s">
        <v>1489</v>
      </c>
      <c r="D21" s="17" t="s">
        <v>1490</v>
      </c>
      <c r="E21" s="159" t="s">
        <v>3</v>
      </c>
      <c r="F21" s="159" t="s">
        <v>1491</v>
      </c>
      <c r="G21" s="13" t="s">
        <v>1294</v>
      </c>
      <c r="H21" s="13" t="s">
        <v>1294</v>
      </c>
      <c r="I21" s="13"/>
      <c r="J21" s="13"/>
      <c r="K21" s="13"/>
      <c r="L21" s="13"/>
      <c r="M21" s="8" t="s">
        <v>1491</v>
      </c>
      <c r="N21" s="160" t="s">
        <v>1458</v>
      </c>
      <c r="O21" s="8">
        <v>3</v>
      </c>
    </row>
    <row r="22" spans="1:15" ht="18" customHeight="1">
      <c r="A22" s="157">
        <v>15</v>
      </c>
      <c r="B22" s="15" t="s">
        <v>1492</v>
      </c>
      <c r="C22" s="158" t="s">
        <v>1493</v>
      </c>
      <c r="D22" s="17" t="s">
        <v>395</v>
      </c>
      <c r="E22" s="159" t="s">
        <v>535</v>
      </c>
      <c r="F22" s="159" t="s">
        <v>1494</v>
      </c>
      <c r="G22" s="13" t="s">
        <v>1495</v>
      </c>
      <c r="H22" s="13" t="s">
        <v>1496</v>
      </c>
      <c r="I22" s="13"/>
      <c r="J22" s="13"/>
      <c r="K22" s="13"/>
      <c r="L22" s="13"/>
      <c r="M22" s="8" t="s">
        <v>1494</v>
      </c>
      <c r="N22" s="160" t="s">
        <v>851</v>
      </c>
      <c r="O22" s="8">
        <v>2</v>
      </c>
    </row>
    <row r="23" spans="1:15" ht="18" customHeight="1">
      <c r="A23" s="157">
        <v>16</v>
      </c>
      <c r="B23" s="15" t="s">
        <v>1497</v>
      </c>
      <c r="C23" s="158" t="s">
        <v>1498</v>
      </c>
      <c r="D23" s="17" t="s">
        <v>128</v>
      </c>
      <c r="E23" s="159" t="s">
        <v>3</v>
      </c>
      <c r="F23" s="159" t="s">
        <v>1499</v>
      </c>
      <c r="G23" s="13" t="s">
        <v>1500</v>
      </c>
      <c r="H23" s="13" t="s">
        <v>1501</v>
      </c>
      <c r="I23" s="13"/>
      <c r="J23" s="13"/>
      <c r="K23" s="13"/>
      <c r="L23" s="13"/>
      <c r="M23" s="8" t="s">
        <v>1501</v>
      </c>
      <c r="N23" s="160" t="s">
        <v>1458</v>
      </c>
      <c r="O23" s="8">
        <v>1</v>
      </c>
    </row>
    <row r="24" spans="1:15" ht="18" customHeight="1">
      <c r="A24" s="157">
        <v>17</v>
      </c>
      <c r="B24" s="15" t="s">
        <v>33</v>
      </c>
      <c r="C24" s="158" t="s">
        <v>1502</v>
      </c>
      <c r="D24" s="17" t="s">
        <v>1503</v>
      </c>
      <c r="E24" s="159" t="s">
        <v>791</v>
      </c>
      <c r="F24" s="159" t="s">
        <v>1504</v>
      </c>
      <c r="G24" s="13" t="s">
        <v>1294</v>
      </c>
      <c r="H24" s="13" t="s">
        <v>1505</v>
      </c>
      <c r="I24" s="13"/>
      <c r="J24" s="13"/>
      <c r="K24" s="13"/>
      <c r="L24" s="13"/>
      <c r="M24" s="8" t="s">
        <v>1505</v>
      </c>
      <c r="N24" s="160" t="s">
        <v>1153</v>
      </c>
      <c r="O24" s="8"/>
    </row>
    <row r="25" spans="1:15" ht="18" customHeight="1">
      <c r="A25" s="157">
        <v>18</v>
      </c>
      <c r="B25" s="15" t="s">
        <v>1506</v>
      </c>
      <c r="C25" s="158" t="s">
        <v>1507</v>
      </c>
      <c r="D25" s="17" t="s">
        <v>919</v>
      </c>
      <c r="E25" s="159" t="s">
        <v>28</v>
      </c>
      <c r="F25" s="159" t="s">
        <v>1508</v>
      </c>
      <c r="G25" s="13" t="s">
        <v>1509</v>
      </c>
      <c r="H25" s="13" t="s">
        <v>1510</v>
      </c>
      <c r="I25" s="13"/>
      <c r="J25" s="13"/>
      <c r="K25" s="13"/>
      <c r="L25" s="13"/>
      <c r="M25" s="8" t="s">
        <v>1510</v>
      </c>
      <c r="N25" s="160" t="s">
        <v>1511</v>
      </c>
      <c r="O25" s="8"/>
    </row>
    <row r="26" spans="1:15" ht="18" customHeight="1">
      <c r="A26" s="157">
        <v>19</v>
      </c>
      <c r="B26" s="15" t="s">
        <v>1512</v>
      </c>
      <c r="C26" s="158" t="s">
        <v>1513</v>
      </c>
      <c r="D26" s="17" t="s">
        <v>1514</v>
      </c>
      <c r="E26" s="159" t="s">
        <v>3</v>
      </c>
      <c r="F26" s="159" t="s">
        <v>1294</v>
      </c>
      <c r="G26" s="13" t="s">
        <v>1515</v>
      </c>
      <c r="H26" s="13" t="s">
        <v>1516</v>
      </c>
      <c r="I26" s="13"/>
      <c r="J26" s="13"/>
      <c r="K26" s="13"/>
      <c r="L26" s="13"/>
      <c r="M26" s="8" t="s">
        <v>1515</v>
      </c>
      <c r="N26" s="160" t="s">
        <v>1458</v>
      </c>
      <c r="O26" s="8"/>
    </row>
    <row r="27" spans="1:15" ht="18" customHeight="1">
      <c r="A27" s="157">
        <v>20</v>
      </c>
      <c r="B27" s="15" t="s">
        <v>1138</v>
      </c>
      <c r="C27" s="158" t="s">
        <v>1517</v>
      </c>
      <c r="D27" s="17" t="s">
        <v>1518</v>
      </c>
      <c r="E27" s="159" t="s">
        <v>129</v>
      </c>
      <c r="F27" s="159" t="s">
        <v>1519</v>
      </c>
      <c r="G27" s="13" t="s">
        <v>1520</v>
      </c>
      <c r="H27" s="13" t="s">
        <v>1294</v>
      </c>
      <c r="I27" s="13"/>
      <c r="J27" s="13"/>
      <c r="K27" s="13"/>
      <c r="L27" s="13"/>
      <c r="M27" s="8" t="s">
        <v>1519</v>
      </c>
      <c r="N27" s="160" t="s">
        <v>197</v>
      </c>
      <c r="O27" s="8"/>
    </row>
    <row r="28" spans="1:15" ht="18" customHeight="1">
      <c r="A28" s="157">
        <v>21</v>
      </c>
      <c r="B28" s="15" t="s">
        <v>297</v>
      </c>
      <c r="C28" s="158" t="s">
        <v>1387</v>
      </c>
      <c r="D28" s="17" t="s">
        <v>214</v>
      </c>
      <c r="E28" s="159" t="s">
        <v>36</v>
      </c>
      <c r="F28" s="159"/>
      <c r="G28" s="13"/>
      <c r="H28" s="13"/>
      <c r="I28" s="13"/>
      <c r="J28" s="13"/>
      <c r="K28" s="13"/>
      <c r="L28" s="13"/>
      <c r="M28" s="8" t="s">
        <v>160</v>
      </c>
      <c r="N28" s="160" t="s">
        <v>1286</v>
      </c>
      <c r="O28" s="8" t="s">
        <v>162</v>
      </c>
    </row>
  </sheetData>
  <mergeCells count="3">
    <mergeCell ref="F6:L6"/>
    <mergeCell ref="A1:G1"/>
    <mergeCell ref="A2:G2"/>
  </mergeCells>
  <printOptions horizontalCentered="1"/>
  <pageMargins left="0.3937007874015748" right="0.3937007874015748" top="0.984251968503937" bottom="0.5905511811023623" header="0.3937007874015748" footer="0.3937007874015748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G16"/>
  <sheetViews>
    <sheetView zoomScale="85" zoomScaleNormal="85" workbookViewId="0" topLeftCell="A1">
      <selection activeCell="E19" sqref="E19"/>
    </sheetView>
  </sheetViews>
  <sheetFormatPr defaultColWidth="9.140625" defaultRowHeight="12.75"/>
  <cols>
    <col min="1" max="1" width="5.421875" style="125" customWidth="1"/>
    <col min="2" max="2" width="9.421875" style="125" customWidth="1"/>
    <col min="3" max="3" width="12.7109375" style="125" customWidth="1"/>
    <col min="4" max="4" width="9.140625" style="129" customWidth="1"/>
    <col min="5" max="5" width="10.421875" style="129" customWidth="1"/>
    <col min="6" max="29" width="1.8515625" style="130" customWidth="1"/>
    <col min="30" max="30" width="5.7109375" style="130" customWidth="1"/>
    <col min="31" max="31" width="17.8515625" style="130" customWidth="1"/>
    <col min="32" max="32" width="5.28125" style="130" customWidth="1"/>
    <col min="33" max="16384" width="9.140625" style="125" customWidth="1"/>
  </cols>
  <sheetData>
    <row r="1" spans="1:32" s="127" customFormat="1" ht="20.25">
      <c r="A1" s="124" t="s">
        <v>0</v>
      </c>
      <c r="B1" s="125"/>
      <c r="C1" s="125"/>
      <c r="D1" s="125"/>
      <c r="E1" s="125"/>
      <c r="F1" s="125"/>
      <c r="G1" s="125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2" t="s">
        <v>1</v>
      </c>
      <c r="AF1" s="2"/>
    </row>
    <row r="2" spans="1:32" s="127" customFormat="1" ht="20.25">
      <c r="A2" s="124" t="s">
        <v>2</v>
      </c>
      <c r="B2" s="124"/>
      <c r="C2" s="124"/>
      <c r="D2" s="124"/>
      <c r="E2" s="124"/>
      <c r="F2" s="124"/>
      <c r="G2" s="124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60" t="s">
        <v>3</v>
      </c>
      <c r="AF2" s="60"/>
    </row>
    <row r="3" spans="2:8" ht="15.75">
      <c r="B3" s="128"/>
      <c r="H3" s="5"/>
    </row>
    <row r="4" spans="2:8" ht="15.75">
      <c r="B4" s="128"/>
      <c r="C4" s="217"/>
      <c r="D4" s="217"/>
      <c r="H4" s="5"/>
    </row>
    <row r="5" spans="2:8" ht="20.25">
      <c r="B5" s="131"/>
      <c r="C5" s="6" t="s">
        <v>186</v>
      </c>
      <c r="H5" s="5"/>
    </row>
    <row r="6" spans="2:3" ht="18.75">
      <c r="B6" s="128"/>
      <c r="C6" s="132" t="s">
        <v>1373</v>
      </c>
    </row>
    <row r="7" ht="16.5" thickBot="1">
      <c r="B7" s="128"/>
    </row>
    <row r="8" spans="1:32" ht="12.75">
      <c r="A8" s="210" t="s">
        <v>6</v>
      </c>
      <c r="B8" s="211" t="s">
        <v>8</v>
      </c>
      <c r="C8" s="213" t="s">
        <v>9</v>
      </c>
      <c r="D8" s="215" t="s">
        <v>10</v>
      </c>
      <c r="E8" s="218" t="s">
        <v>11</v>
      </c>
      <c r="F8" s="204" t="s">
        <v>1394</v>
      </c>
      <c r="G8" s="206"/>
      <c r="H8" s="207"/>
      <c r="I8" s="204" t="s">
        <v>1375</v>
      </c>
      <c r="J8" s="206"/>
      <c r="K8" s="207"/>
      <c r="L8" s="204" t="s">
        <v>1376</v>
      </c>
      <c r="M8" s="206"/>
      <c r="N8" s="207"/>
      <c r="O8" s="204" t="s">
        <v>1377</v>
      </c>
      <c r="P8" s="206"/>
      <c r="Q8" s="207"/>
      <c r="R8" s="204" t="s">
        <v>1378</v>
      </c>
      <c r="S8" s="206"/>
      <c r="T8" s="207"/>
      <c r="U8" s="204" t="s">
        <v>1379</v>
      </c>
      <c r="V8" s="206"/>
      <c r="W8" s="207"/>
      <c r="X8" s="204" t="s">
        <v>1380</v>
      </c>
      <c r="Y8" s="206"/>
      <c r="Z8" s="207"/>
      <c r="AA8" s="204"/>
      <c r="AB8" s="206"/>
      <c r="AC8" s="207"/>
      <c r="AD8" s="204" t="s">
        <v>596</v>
      </c>
      <c r="AE8" s="202" t="s">
        <v>13</v>
      </c>
      <c r="AF8" s="200" t="s">
        <v>364</v>
      </c>
    </row>
    <row r="9" spans="1:32" ht="13.5" thickBot="1">
      <c r="A9" s="187"/>
      <c r="B9" s="212"/>
      <c r="C9" s="214"/>
      <c r="D9" s="216"/>
      <c r="E9" s="219"/>
      <c r="F9" s="205"/>
      <c r="G9" s="208"/>
      <c r="H9" s="209"/>
      <c r="I9" s="205"/>
      <c r="J9" s="208"/>
      <c r="K9" s="209"/>
      <c r="L9" s="205"/>
      <c r="M9" s="208"/>
      <c r="N9" s="209"/>
      <c r="O9" s="205"/>
      <c r="P9" s="208"/>
      <c r="Q9" s="209"/>
      <c r="R9" s="205"/>
      <c r="S9" s="208"/>
      <c r="T9" s="209"/>
      <c r="U9" s="205"/>
      <c r="V9" s="208"/>
      <c r="W9" s="209"/>
      <c r="X9" s="205"/>
      <c r="Y9" s="208"/>
      <c r="Z9" s="209"/>
      <c r="AA9" s="205"/>
      <c r="AB9" s="208"/>
      <c r="AC9" s="209"/>
      <c r="AD9" s="205"/>
      <c r="AE9" s="203"/>
      <c r="AF9" s="201"/>
    </row>
    <row r="10" spans="1:33" ht="19.5" customHeight="1">
      <c r="A10" s="133">
        <v>1</v>
      </c>
      <c r="B10" s="139" t="s">
        <v>266</v>
      </c>
      <c r="C10" s="135" t="s">
        <v>1395</v>
      </c>
      <c r="D10" s="17" t="s">
        <v>1396</v>
      </c>
      <c r="E10" s="136" t="s">
        <v>190</v>
      </c>
      <c r="F10" s="14"/>
      <c r="G10" s="137"/>
      <c r="H10" s="138"/>
      <c r="I10" s="14"/>
      <c r="J10" s="137"/>
      <c r="K10" s="138"/>
      <c r="L10" s="14"/>
      <c r="M10" s="137"/>
      <c r="N10" s="138"/>
      <c r="O10" s="14"/>
      <c r="P10" s="137"/>
      <c r="Q10" s="138"/>
      <c r="R10" s="14" t="s">
        <v>1294</v>
      </c>
      <c r="S10" s="137" t="s">
        <v>1294</v>
      </c>
      <c r="T10" s="138" t="s">
        <v>1320</v>
      </c>
      <c r="U10" s="14" t="s">
        <v>1294</v>
      </c>
      <c r="V10" s="137" t="s">
        <v>1320</v>
      </c>
      <c r="W10" s="138"/>
      <c r="X10" s="14" t="s">
        <v>1294</v>
      </c>
      <c r="Y10" s="137" t="s">
        <v>1294</v>
      </c>
      <c r="Z10" s="138" t="s">
        <v>1294</v>
      </c>
      <c r="AA10" s="14"/>
      <c r="AB10" s="137"/>
      <c r="AC10" s="138"/>
      <c r="AD10" s="8" t="s">
        <v>1379</v>
      </c>
      <c r="AE10" s="17" t="s">
        <v>1386</v>
      </c>
      <c r="AF10" s="146" t="s">
        <v>22</v>
      </c>
      <c r="AG10" s="41"/>
    </row>
    <row r="11" spans="1:33" ht="19.5" customHeight="1">
      <c r="A11" s="133">
        <v>2</v>
      </c>
      <c r="B11" s="139" t="s">
        <v>647</v>
      </c>
      <c r="C11" s="135" t="s">
        <v>1175</v>
      </c>
      <c r="D11" s="17" t="s">
        <v>1397</v>
      </c>
      <c r="E11" s="136" t="s">
        <v>107</v>
      </c>
      <c r="F11" s="14" t="s">
        <v>1320</v>
      </c>
      <c r="G11" s="137"/>
      <c r="H11" s="138"/>
      <c r="I11" s="14" t="s">
        <v>1320</v>
      </c>
      <c r="J11" s="137"/>
      <c r="K11" s="138"/>
      <c r="L11" s="14" t="s">
        <v>1320</v>
      </c>
      <c r="M11" s="137"/>
      <c r="N11" s="138"/>
      <c r="O11" s="14" t="s">
        <v>1294</v>
      </c>
      <c r="P11" s="137" t="s">
        <v>1294</v>
      </c>
      <c r="Q11" s="138" t="s">
        <v>1294</v>
      </c>
      <c r="R11" s="14"/>
      <c r="S11" s="137"/>
      <c r="T11" s="138"/>
      <c r="U11" s="14"/>
      <c r="V11" s="137"/>
      <c r="W11" s="138"/>
      <c r="X11" s="14"/>
      <c r="Y11" s="137"/>
      <c r="Z11" s="138"/>
      <c r="AA11" s="14"/>
      <c r="AB11" s="137"/>
      <c r="AC11" s="138"/>
      <c r="AD11" s="8" t="s">
        <v>1376</v>
      </c>
      <c r="AE11" s="17" t="s">
        <v>1178</v>
      </c>
      <c r="AF11" s="12" t="s">
        <v>31</v>
      </c>
      <c r="AG11" s="41"/>
    </row>
    <row r="12" spans="1:33" ht="19.5" customHeight="1">
      <c r="A12" s="133">
        <v>3</v>
      </c>
      <c r="B12" s="139" t="s">
        <v>1044</v>
      </c>
      <c r="C12" s="135" t="s">
        <v>1369</v>
      </c>
      <c r="D12" s="17" t="s">
        <v>1370</v>
      </c>
      <c r="E12" s="136" t="s">
        <v>3</v>
      </c>
      <c r="F12" s="14" t="s">
        <v>1320</v>
      </c>
      <c r="G12" s="137"/>
      <c r="H12" s="138"/>
      <c r="I12" s="14" t="s">
        <v>1320</v>
      </c>
      <c r="J12" s="137"/>
      <c r="K12" s="138"/>
      <c r="L12" s="14" t="s">
        <v>1294</v>
      </c>
      <c r="M12" s="137" t="s">
        <v>1320</v>
      </c>
      <c r="N12" s="138"/>
      <c r="O12" s="14" t="s">
        <v>1294</v>
      </c>
      <c r="P12" s="137" t="s">
        <v>1294</v>
      </c>
      <c r="Q12" s="138" t="s">
        <v>1294</v>
      </c>
      <c r="R12" s="14"/>
      <c r="S12" s="137"/>
      <c r="T12" s="138"/>
      <c r="U12" s="14"/>
      <c r="V12" s="137"/>
      <c r="W12" s="138"/>
      <c r="X12" s="14"/>
      <c r="Y12" s="137"/>
      <c r="Z12" s="138"/>
      <c r="AA12" s="14"/>
      <c r="AB12" s="137"/>
      <c r="AC12" s="138"/>
      <c r="AD12" s="8" t="s">
        <v>1376</v>
      </c>
      <c r="AE12" s="17" t="s">
        <v>1371</v>
      </c>
      <c r="AF12" s="12" t="s">
        <v>39</v>
      </c>
      <c r="AG12" s="41"/>
    </row>
    <row r="13" spans="1:33" ht="19.5" customHeight="1">
      <c r="A13" s="133">
        <v>4</v>
      </c>
      <c r="B13" s="139" t="s">
        <v>1398</v>
      </c>
      <c r="C13" s="135" t="s">
        <v>1399</v>
      </c>
      <c r="D13" s="17" t="s">
        <v>1400</v>
      </c>
      <c r="E13" s="136" t="s">
        <v>190</v>
      </c>
      <c r="F13" s="14" t="s">
        <v>1320</v>
      </c>
      <c r="G13" s="137"/>
      <c r="H13" s="138"/>
      <c r="I13" s="14" t="s">
        <v>1320</v>
      </c>
      <c r="J13" s="137"/>
      <c r="K13" s="138"/>
      <c r="L13" s="14" t="s">
        <v>1294</v>
      </c>
      <c r="M13" s="137" t="s">
        <v>1294</v>
      </c>
      <c r="N13" s="138" t="s">
        <v>1294</v>
      </c>
      <c r="O13" s="14"/>
      <c r="P13" s="137"/>
      <c r="Q13" s="138"/>
      <c r="R13" s="14"/>
      <c r="S13" s="137"/>
      <c r="T13" s="138"/>
      <c r="U13" s="14"/>
      <c r="V13" s="137"/>
      <c r="W13" s="138"/>
      <c r="X13" s="14"/>
      <c r="Y13" s="137"/>
      <c r="Z13" s="138"/>
      <c r="AA13" s="14"/>
      <c r="AB13" s="137"/>
      <c r="AC13" s="138"/>
      <c r="AD13" s="8" t="s">
        <v>1401</v>
      </c>
      <c r="AE13" s="17" t="s">
        <v>1178</v>
      </c>
      <c r="AF13" s="12" t="s">
        <v>46</v>
      </c>
      <c r="AG13" s="41"/>
    </row>
    <row r="14" spans="1:33" ht="19.5" customHeight="1">
      <c r="A14" s="133"/>
      <c r="B14" s="139" t="s">
        <v>1402</v>
      </c>
      <c r="C14" s="135" t="s">
        <v>1403</v>
      </c>
      <c r="D14" s="17" t="s">
        <v>1404</v>
      </c>
      <c r="E14" s="136" t="s">
        <v>190</v>
      </c>
      <c r="F14" s="14" t="s">
        <v>1294</v>
      </c>
      <c r="G14" s="137" t="s">
        <v>1294</v>
      </c>
      <c r="H14" s="138" t="s">
        <v>1294</v>
      </c>
      <c r="I14" s="14"/>
      <c r="J14" s="137"/>
      <c r="K14" s="138"/>
      <c r="L14" s="14"/>
      <c r="M14" s="137"/>
      <c r="N14" s="138"/>
      <c r="O14" s="14"/>
      <c r="P14" s="137"/>
      <c r="Q14" s="138"/>
      <c r="R14" s="14"/>
      <c r="S14" s="137"/>
      <c r="T14" s="138"/>
      <c r="U14" s="14"/>
      <c r="V14" s="137"/>
      <c r="W14" s="138"/>
      <c r="X14" s="14"/>
      <c r="Y14" s="137"/>
      <c r="Z14" s="138"/>
      <c r="AA14" s="14"/>
      <c r="AB14" s="137"/>
      <c r="AC14" s="138"/>
      <c r="AD14" s="8" t="s">
        <v>1348</v>
      </c>
      <c r="AE14" s="17" t="s">
        <v>1386</v>
      </c>
      <c r="AF14" s="17"/>
      <c r="AG14"/>
    </row>
    <row r="15" spans="1:33" ht="19.5" customHeight="1">
      <c r="A15" s="133"/>
      <c r="B15" s="139" t="s">
        <v>365</v>
      </c>
      <c r="C15" s="135" t="s">
        <v>1405</v>
      </c>
      <c r="D15" s="17" t="s">
        <v>671</v>
      </c>
      <c r="E15" s="136" t="s">
        <v>3</v>
      </c>
      <c r="F15" s="14" t="s">
        <v>1294</v>
      </c>
      <c r="G15" s="137" t="s">
        <v>1294</v>
      </c>
      <c r="H15" s="138" t="s">
        <v>1294</v>
      </c>
      <c r="I15" s="14"/>
      <c r="J15" s="137"/>
      <c r="K15" s="138"/>
      <c r="L15" s="14"/>
      <c r="M15" s="137"/>
      <c r="N15" s="138"/>
      <c r="O15" s="14"/>
      <c r="P15" s="137"/>
      <c r="Q15" s="138"/>
      <c r="R15" s="14"/>
      <c r="S15" s="137"/>
      <c r="T15" s="138"/>
      <c r="U15" s="14"/>
      <c r="V15" s="137"/>
      <c r="W15" s="138"/>
      <c r="X15" s="14"/>
      <c r="Y15" s="137"/>
      <c r="Z15" s="138"/>
      <c r="AA15" s="14"/>
      <c r="AB15" s="137"/>
      <c r="AC15" s="138"/>
      <c r="AD15" s="8" t="s">
        <v>1348</v>
      </c>
      <c r="AE15" s="17" t="s">
        <v>1371</v>
      </c>
      <c r="AF15" s="17"/>
      <c r="AG15" s="46"/>
    </row>
    <row r="16" spans="1:32" ht="19.5" customHeight="1">
      <c r="A16" s="133"/>
      <c r="B16" s="139" t="s">
        <v>229</v>
      </c>
      <c r="C16" s="135" t="s">
        <v>1406</v>
      </c>
      <c r="D16" s="17" t="s">
        <v>1407</v>
      </c>
      <c r="E16" s="136" t="s">
        <v>3</v>
      </c>
      <c r="F16" s="14" t="s">
        <v>1294</v>
      </c>
      <c r="G16" s="137" t="s">
        <v>1294</v>
      </c>
      <c r="H16" s="138" t="s">
        <v>1294</v>
      </c>
      <c r="I16" s="14"/>
      <c r="J16" s="137"/>
      <c r="K16" s="138"/>
      <c r="L16" s="14"/>
      <c r="M16" s="137"/>
      <c r="N16" s="138"/>
      <c r="O16" s="14"/>
      <c r="P16" s="137"/>
      <c r="Q16" s="138"/>
      <c r="R16" s="14"/>
      <c r="S16" s="137"/>
      <c r="T16" s="138"/>
      <c r="U16" s="14"/>
      <c r="V16" s="137"/>
      <c r="W16" s="138"/>
      <c r="X16" s="14"/>
      <c r="Y16" s="137"/>
      <c r="Z16" s="138"/>
      <c r="AA16" s="14"/>
      <c r="AB16" s="137"/>
      <c r="AC16" s="138"/>
      <c r="AD16" s="8" t="s">
        <v>1348</v>
      </c>
      <c r="AE16" s="17" t="s">
        <v>1371</v>
      </c>
      <c r="AF16" s="17"/>
    </row>
  </sheetData>
  <mergeCells count="17">
    <mergeCell ref="I8:K9"/>
    <mergeCell ref="L8:N9"/>
    <mergeCell ref="O8:Q9"/>
    <mergeCell ref="C4:D4"/>
    <mergeCell ref="E8:E9"/>
    <mergeCell ref="F8:H9"/>
    <mergeCell ref="A8:A9"/>
    <mergeCell ref="B8:B9"/>
    <mergeCell ref="C8:C9"/>
    <mergeCell ref="D8:D9"/>
    <mergeCell ref="AF8:AF9"/>
    <mergeCell ref="AE8:AE9"/>
    <mergeCell ref="AD8:AD9"/>
    <mergeCell ref="R8:T9"/>
    <mergeCell ref="U8:W9"/>
    <mergeCell ref="AA8:AC9"/>
    <mergeCell ref="X8:Z9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F18"/>
  <sheetViews>
    <sheetView zoomScale="85" zoomScaleNormal="85" workbookViewId="0" topLeftCell="B4">
      <selection activeCell="AF10" sqref="AF10:AF16"/>
    </sheetView>
  </sheetViews>
  <sheetFormatPr defaultColWidth="9.140625" defaultRowHeight="12.75"/>
  <cols>
    <col min="1" max="1" width="5.421875" style="125" customWidth="1"/>
    <col min="2" max="2" width="9.421875" style="125" customWidth="1"/>
    <col min="3" max="3" width="12.7109375" style="125" customWidth="1"/>
    <col min="4" max="4" width="9.140625" style="129" customWidth="1"/>
    <col min="5" max="5" width="10.421875" style="129" customWidth="1"/>
    <col min="6" max="29" width="1.8515625" style="130" customWidth="1"/>
    <col min="30" max="30" width="5.7109375" style="130" customWidth="1"/>
    <col min="31" max="31" width="25.00390625" style="130" customWidth="1"/>
    <col min="32" max="32" width="5.8515625" style="125" customWidth="1"/>
    <col min="33" max="16384" width="9.140625" style="125" customWidth="1"/>
  </cols>
  <sheetData>
    <row r="1" spans="1:31" s="127" customFormat="1" ht="20.25">
      <c r="A1" s="124" t="s">
        <v>0</v>
      </c>
      <c r="B1" s="125"/>
      <c r="C1" s="125"/>
      <c r="D1" s="125"/>
      <c r="E1" s="125"/>
      <c r="F1" s="125"/>
      <c r="G1" s="125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2" t="s">
        <v>1</v>
      </c>
    </row>
    <row r="2" spans="1:31" s="127" customFormat="1" ht="20.25">
      <c r="A2" s="124" t="s">
        <v>2</v>
      </c>
      <c r="B2" s="124"/>
      <c r="C2" s="124"/>
      <c r="D2" s="124"/>
      <c r="E2" s="124"/>
      <c r="F2" s="124"/>
      <c r="G2" s="124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60" t="s">
        <v>3</v>
      </c>
    </row>
    <row r="3" spans="2:8" ht="15.75">
      <c r="B3" s="128"/>
      <c r="H3" s="5"/>
    </row>
    <row r="4" spans="2:8" ht="15.75">
      <c r="B4" s="128"/>
      <c r="C4" s="217"/>
      <c r="D4" s="217"/>
      <c r="H4" s="5"/>
    </row>
    <row r="5" spans="2:8" ht="20.25">
      <c r="B5" s="131"/>
      <c r="C5" s="6" t="s">
        <v>4</v>
      </c>
      <c r="H5" s="5"/>
    </row>
    <row r="6" spans="2:3" ht="18.75">
      <c r="B6" s="128"/>
      <c r="C6" s="132" t="s">
        <v>1373</v>
      </c>
    </row>
    <row r="7" ht="16.5" thickBot="1">
      <c r="B7" s="128"/>
    </row>
    <row r="8" spans="1:32" ht="12.75">
      <c r="A8" s="210" t="s">
        <v>1374</v>
      </c>
      <c r="B8" s="211" t="s">
        <v>8</v>
      </c>
      <c r="C8" s="213" t="s">
        <v>9</v>
      </c>
      <c r="D8" s="215" t="s">
        <v>10</v>
      </c>
      <c r="E8" s="218" t="s">
        <v>11</v>
      </c>
      <c r="F8" s="204" t="s">
        <v>1375</v>
      </c>
      <c r="G8" s="206"/>
      <c r="H8" s="207"/>
      <c r="I8" s="204" t="s">
        <v>1376</v>
      </c>
      <c r="J8" s="206"/>
      <c r="K8" s="207"/>
      <c r="L8" s="204" t="s">
        <v>1377</v>
      </c>
      <c r="M8" s="206"/>
      <c r="N8" s="207"/>
      <c r="O8" s="204" t="s">
        <v>1378</v>
      </c>
      <c r="P8" s="206"/>
      <c r="Q8" s="207"/>
      <c r="R8" s="204" t="s">
        <v>1379</v>
      </c>
      <c r="S8" s="206"/>
      <c r="T8" s="207"/>
      <c r="U8" s="204" t="s">
        <v>1380</v>
      </c>
      <c r="V8" s="206"/>
      <c r="W8" s="207"/>
      <c r="X8" s="204" t="s">
        <v>1381</v>
      </c>
      <c r="Y8" s="206"/>
      <c r="Z8" s="207"/>
      <c r="AA8" s="204" t="s">
        <v>1382</v>
      </c>
      <c r="AB8" s="206"/>
      <c r="AC8" s="207"/>
      <c r="AD8" s="204" t="s">
        <v>596</v>
      </c>
      <c r="AE8" s="222" t="s">
        <v>13</v>
      </c>
      <c r="AF8" s="220" t="s">
        <v>364</v>
      </c>
    </row>
    <row r="9" spans="1:32" ht="13.5" thickBot="1">
      <c r="A9" s="187"/>
      <c r="B9" s="212"/>
      <c r="C9" s="214"/>
      <c r="D9" s="216"/>
      <c r="E9" s="219"/>
      <c r="F9" s="205"/>
      <c r="G9" s="208"/>
      <c r="H9" s="209"/>
      <c r="I9" s="205"/>
      <c r="J9" s="208"/>
      <c r="K9" s="209"/>
      <c r="L9" s="205"/>
      <c r="M9" s="208"/>
      <c r="N9" s="209"/>
      <c r="O9" s="205"/>
      <c r="P9" s="208"/>
      <c r="Q9" s="209"/>
      <c r="R9" s="205"/>
      <c r="S9" s="208"/>
      <c r="T9" s="209"/>
      <c r="U9" s="205"/>
      <c r="V9" s="208"/>
      <c r="W9" s="209"/>
      <c r="X9" s="205"/>
      <c r="Y9" s="208"/>
      <c r="Z9" s="209"/>
      <c r="AA9" s="205"/>
      <c r="AB9" s="208"/>
      <c r="AC9" s="209"/>
      <c r="AD9" s="205"/>
      <c r="AE9" s="223"/>
      <c r="AF9" s="221"/>
    </row>
    <row r="10" spans="1:32" ht="19.5" customHeight="1">
      <c r="A10" s="133">
        <v>1</v>
      </c>
      <c r="B10" s="139" t="s">
        <v>104</v>
      </c>
      <c r="C10" s="135" t="s">
        <v>1350</v>
      </c>
      <c r="D10" s="17" t="s">
        <v>1383</v>
      </c>
      <c r="E10" s="136" t="s">
        <v>190</v>
      </c>
      <c r="F10" s="14"/>
      <c r="G10" s="137"/>
      <c r="H10" s="138"/>
      <c r="I10" s="14"/>
      <c r="J10" s="137"/>
      <c r="K10" s="138"/>
      <c r="L10" s="14" t="s">
        <v>1320</v>
      </c>
      <c r="M10" s="137"/>
      <c r="N10" s="138"/>
      <c r="O10" s="14" t="s">
        <v>1320</v>
      </c>
      <c r="P10" s="137"/>
      <c r="Q10" s="138"/>
      <c r="R10" s="14" t="s">
        <v>1320</v>
      </c>
      <c r="S10" s="137"/>
      <c r="T10" s="138"/>
      <c r="U10" s="14" t="s">
        <v>1294</v>
      </c>
      <c r="V10" s="137" t="s">
        <v>1320</v>
      </c>
      <c r="W10" s="138"/>
      <c r="X10" s="14" t="s">
        <v>1294</v>
      </c>
      <c r="Y10" s="137" t="s">
        <v>1294</v>
      </c>
      <c r="Z10" s="138" t="s">
        <v>1320</v>
      </c>
      <c r="AA10" s="14" t="s">
        <v>1294</v>
      </c>
      <c r="AB10" s="137" t="s">
        <v>1294</v>
      </c>
      <c r="AC10" s="138" t="s">
        <v>1294</v>
      </c>
      <c r="AD10" s="13" t="s">
        <v>1381</v>
      </c>
      <c r="AE10" s="17" t="s">
        <v>1178</v>
      </c>
      <c r="AF10" s="144">
        <v>18</v>
      </c>
    </row>
    <row r="11" spans="1:32" ht="19.5" customHeight="1">
      <c r="A11" s="133">
        <v>2</v>
      </c>
      <c r="B11" s="139" t="s">
        <v>516</v>
      </c>
      <c r="C11" s="135" t="s">
        <v>1283</v>
      </c>
      <c r="D11" s="17" t="s">
        <v>1284</v>
      </c>
      <c r="E11" s="136" t="s">
        <v>36</v>
      </c>
      <c r="F11" s="14"/>
      <c r="G11" s="137"/>
      <c r="H11" s="138"/>
      <c r="I11" s="14"/>
      <c r="J11" s="137"/>
      <c r="K11" s="138"/>
      <c r="L11" s="14" t="s">
        <v>1320</v>
      </c>
      <c r="M11" s="137"/>
      <c r="N11" s="138"/>
      <c r="O11" s="14" t="s">
        <v>1320</v>
      </c>
      <c r="P11" s="137"/>
      <c r="Q11" s="138"/>
      <c r="R11" s="14" t="s">
        <v>1294</v>
      </c>
      <c r="S11" s="137" t="s">
        <v>1294</v>
      </c>
      <c r="T11" s="138" t="s">
        <v>1320</v>
      </c>
      <c r="U11" s="14" t="s">
        <v>1294</v>
      </c>
      <c r="V11" s="137" t="s">
        <v>1294</v>
      </c>
      <c r="W11" s="138" t="s">
        <v>1294</v>
      </c>
      <c r="X11" s="14"/>
      <c r="Y11" s="137"/>
      <c r="Z11" s="138"/>
      <c r="AA11" s="14"/>
      <c r="AB11" s="137"/>
      <c r="AC11" s="138"/>
      <c r="AD11" s="13" t="s">
        <v>1379</v>
      </c>
      <c r="AE11" s="17" t="s">
        <v>1286</v>
      </c>
      <c r="AF11" s="144">
        <v>16</v>
      </c>
    </row>
    <row r="12" spans="1:32" ht="19.5" customHeight="1">
      <c r="A12" s="133">
        <v>3</v>
      </c>
      <c r="B12" s="139" t="s">
        <v>310</v>
      </c>
      <c r="C12" s="135" t="s">
        <v>1384</v>
      </c>
      <c r="D12" s="17" t="s">
        <v>1385</v>
      </c>
      <c r="E12" s="136" t="s">
        <v>190</v>
      </c>
      <c r="F12" s="14"/>
      <c r="G12" s="137"/>
      <c r="H12" s="138"/>
      <c r="I12" s="14" t="s">
        <v>1320</v>
      </c>
      <c r="J12" s="137"/>
      <c r="K12" s="138"/>
      <c r="L12" s="14" t="s">
        <v>1320</v>
      </c>
      <c r="M12" s="137"/>
      <c r="N12" s="138"/>
      <c r="O12" s="14" t="s">
        <v>1294</v>
      </c>
      <c r="P12" s="137" t="s">
        <v>1294</v>
      </c>
      <c r="Q12" s="138" t="s">
        <v>1320</v>
      </c>
      <c r="R12" s="14" t="s">
        <v>1294</v>
      </c>
      <c r="S12" s="137" t="s">
        <v>1294</v>
      </c>
      <c r="T12" s="138" t="s">
        <v>1294</v>
      </c>
      <c r="U12" s="14"/>
      <c r="V12" s="137"/>
      <c r="W12" s="138"/>
      <c r="X12" s="14"/>
      <c r="Y12" s="137"/>
      <c r="Z12" s="138"/>
      <c r="AA12" s="14"/>
      <c r="AB12" s="137"/>
      <c r="AC12" s="138"/>
      <c r="AD12" s="13" t="s">
        <v>1378</v>
      </c>
      <c r="AE12" s="17" t="s">
        <v>1386</v>
      </c>
      <c r="AF12" s="144">
        <v>14</v>
      </c>
    </row>
    <row r="13" spans="1:32" ht="19.5" customHeight="1">
      <c r="A13" s="133">
        <v>4</v>
      </c>
      <c r="B13" s="139" t="s">
        <v>297</v>
      </c>
      <c r="C13" s="135" t="s">
        <v>1387</v>
      </c>
      <c r="D13" s="17" t="s">
        <v>214</v>
      </c>
      <c r="E13" s="136" t="s">
        <v>36</v>
      </c>
      <c r="F13" s="14"/>
      <c r="G13" s="137"/>
      <c r="H13" s="138"/>
      <c r="I13" s="14"/>
      <c r="J13" s="137"/>
      <c r="K13" s="138"/>
      <c r="L13" s="14" t="s">
        <v>1320</v>
      </c>
      <c r="M13" s="137"/>
      <c r="N13" s="138"/>
      <c r="O13" s="14" t="s">
        <v>1294</v>
      </c>
      <c r="P13" s="137" t="s">
        <v>1294</v>
      </c>
      <c r="Q13" s="138" t="s">
        <v>1294</v>
      </c>
      <c r="R13" s="14"/>
      <c r="S13" s="137"/>
      <c r="T13" s="138"/>
      <c r="U13" s="14"/>
      <c r="V13" s="137"/>
      <c r="W13" s="138"/>
      <c r="X13" s="14"/>
      <c r="Y13" s="137"/>
      <c r="Z13" s="138"/>
      <c r="AA13" s="14"/>
      <c r="AB13" s="137"/>
      <c r="AC13" s="138"/>
      <c r="AD13" s="13" t="s">
        <v>1377</v>
      </c>
      <c r="AE13" s="17" t="s">
        <v>1286</v>
      </c>
      <c r="AF13" s="144">
        <v>13</v>
      </c>
    </row>
    <row r="14" spans="1:32" ht="19.5" customHeight="1">
      <c r="A14" s="133">
        <v>5</v>
      </c>
      <c r="B14" s="139" t="s">
        <v>315</v>
      </c>
      <c r="C14" s="135" t="s">
        <v>1388</v>
      </c>
      <c r="D14" s="17" t="s">
        <v>1389</v>
      </c>
      <c r="E14" s="136" t="s">
        <v>107</v>
      </c>
      <c r="F14" s="14" t="s">
        <v>1320</v>
      </c>
      <c r="G14" s="137"/>
      <c r="H14" s="138"/>
      <c r="I14" s="14" t="s">
        <v>1320</v>
      </c>
      <c r="J14" s="137"/>
      <c r="K14" s="138"/>
      <c r="L14" s="14" t="s">
        <v>1320</v>
      </c>
      <c r="M14" s="137"/>
      <c r="N14" s="138"/>
      <c r="O14" s="14" t="s">
        <v>1294</v>
      </c>
      <c r="P14" s="137" t="s">
        <v>1294</v>
      </c>
      <c r="Q14" s="138" t="s">
        <v>1294</v>
      </c>
      <c r="R14" s="14"/>
      <c r="S14" s="137"/>
      <c r="T14" s="138"/>
      <c r="U14" s="14"/>
      <c r="V14" s="137"/>
      <c r="W14" s="138"/>
      <c r="X14" s="14"/>
      <c r="Y14" s="137"/>
      <c r="Z14" s="138"/>
      <c r="AA14" s="14"/>
      <c r="AB14" s="137"/>
      <c r="AC14" s="138"/>
      <c r="AD14" s="13" t="s">
        <v>1377</v>
      </c>
      <c r="AE14" s="17" t="s">
        <v>1178</v>
      </c>
      <c r="AF14" s="144">
        <v>12</v>
      </c>
    </row>
    <row r="15" spans="1:32" ht="19.5" customHeight="1">
      <c r="A15" s="133">
        <v>6</v>
      </c>
      <c r="B15" s="139" t="s">
        <v>587</v>
      </c>
      <c r="C15" s="135" t="s">
        <v>1390</v>
      </c>
      <c r="D15" s="17" t="s">
        <v>1391</v>
      </c>
      <c r="E15" s="136" t="s">
        <v>1392</v>
      </c>
      <c r="F15" s="14" t="s">
        <v>1320</v>
      </c>
      <c r="G15" s="137"/>
      <c r="H15" s="138"/>
      <c r="I15" s="14" t="s">
        <v>1294</v>
      </c>
      <c r="J15" s="137" t="s">
        <v>1294</v>
      </c>
      <c r="K15" s="138" t="s">
        <v>1294</v>
      </c>
      <c r="L15" s="14"/>
      <c r="M15" s="137"/>
      <c r="N15" s="138"/>
      <c r="O15" s="14"/>
      <c r="P15" s="137"/>
      <c r="Q15" s="138"/>
      <c r="R15" s="14"/>
      <c r="S15" s="137"/>
      <c r="T15" s="138"/>
      <c r="U15" s="14"/>
      <c r="V15" s="137"/>
      <c r="W15" s="138"/>
      <c r="X15" s="14"/>
      <c r="Y15" s="137"/>
      <c r="Z15" s="138"/>
      <c r="AA15" s="14"/>
      <c r="AB15" s="137"/>
      <c r="AC15" s="138"/>
      <c r="AD15" s="13" t="s">
        <v>1375</v>
      </c>
      <c r="AE15" s="17" t="s">
        <v>1393</v>
      </c>
      <c r="AF15" s="144">
        <v>11</v>
      </c>
    </row>
    <row r="16" spans="1:32" ht="19.5" customHeight="1">
      <c r="A16" s="133"/>
      <c r="B16" s="139" t="s">
        <v>64</v>
      </c>
      <c r="C16" s="135" t="s">
        <v>1351</v>
      </c>
      <c r="D16" s="17" t="s">
        <v>1352</v>
      </c>
      <c r="E16" s="136" t="s">
        <v>87</v>
      </c>
      <c r="F16" s="14"/>
      <c r="G16" s="137"/>
      <c r="H16" s="138"/>
      <c r="I16" s="14"/>
      <c r="J16" s="137"/>
      <c r="K16" s="138"/>
      <c r="L16" s="14"/>
      <c r="M16" s="137"/>
      <c r="N16" s="138"/>
      <c r="O16" s="14"/>
      <c r="P16" s="137"/>
      <c r="Q16" s="138"/>
      <c r="R16" s="14"/>
      <c r="S16" s="137"/>
      <c r="T16" s="138"/>
      <c r="U16" s="14"/>
      <c r="V16" s="137"/>
      <c r="W16" s="138"/>
      <c r="X16" s="14"/>
      <c r="Y16" s="137"/>
      <c r="Z16" s="138"/>
      <c r="AA16" s="14"/>
      <c r="AB16" s="137"/>
      <c r="AC16" s="138"/>
      <c r="AD16" s="13" t="s">
        <v>160</v>
      </c>
      <c r="AE16" s="17" t="s">
        <v>305</v>
      </c>
      <c r="AF16" s="145" t="s">
        <v>715</v>
      </c>
    </row>
    <row r="18" ht="12.75">
      <c r="B18" s="47"/>
    </row>
  </sheetData>
  <mergeCells count="17">
    <mergeCell ref="AF8:AF9"/>
    <mergeCell ref="I8:K9"/>
    <mergeCell ref="L8:N9"/>
    <mergeCell ref="O8:Q9"/>
    <mergeCell ref="AE8:AE9"/>
    <mergeCell ref="AD8:AD9"/>
    <mergeCell ref="R8:T9"/>
    <mergeCell ref="U8:W9"/>
    <mergeCell ref="AA8:AC9"/>
    <mergeCell ref="X8:Z9"/>
    <mergeCell ref="C4:D4"/>
    <mergeCell ref="E8:E9"/>
    <mergeCell ref="F8:H9"/>
    <mergeCell ref="A8:A9"/>
    <mergeCell ref="B8:B9"/>
    <mergeCell ref="C8:C9"/>
    <mergeCell ref="D8:D9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G20"/>
  <sheetViews>
    <sheetView zoomScale="85" zoomScaleNormal="85" workbookViewId="0" topLeftCell="B7">
      <selection activeCell="AG12" sqref="AG12"/>
    </sheetView>
  </sheetViews>
  <sheetFormatPr defaultColWidth="9.140625" defaultRowHeight="12.75"/>
  <cols>
    <col min="1" max="1" width="5.7109375" style="130" customWidth="1"/>
    <col min="2" max="2" width="9.421875" style="125" customWidth="1"/>
    <col min="3" max="3" width="12.7109375" style="125" customWidth="1"/>
    <col min="4" max="4" width="9.140625" style="129" customWidth="1"/>
    <col min="5" max="5" width="22.140625" style="130" customWidth="1"/>
    <col min="6" max="6" width="10.421875" style="129" customWidth="1"/>
    <col min="7" max="30" width="1.8515625" style="130" customWidth="1"/>
    <col min="31" max="31" width="5.7109375" style="130" customWidth="1"/>
    <col min="32" max="32" width="6.57421875" style="125" customWidth="1"/>
    <col min="33" max="33" width="3.57421875" style="125" customWidth="1"/>
    <col min="34" max="16384" width="9.140625" style="125" customWidth="1"/>
  </cols>
  <sheetData>
    <row r="1" spans="1:32" s="127" customFormat="1" ht="20.25" customHeight="1">
      <c r="A1" s="124" t="s">
        <v>0</v>
      </c>
      <c r="B1" s="125"/>
      <c r="C1" s="125"/>
      <c r="D1" s="125"/>
      <c r="F1" s="125"/>
      <c r="G1" s="125"/>
      <c r="H1" s="125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240" t="s">
        <v>1</v>
      </c>
      <c r="AD1" s="240"/>
      <c r="AE1" s="240"/>
      <c r="AF1" s="240"/>
    </row>
    <row r="2" spans="1:32" s="127" customFormat="1" ht="20.25">
      <c r="A2" s="124" t="s">
        <v>2</v>
      </c>
      <c r="B2" s="124"/>
      <c r="C2" s="124"/>
      <c r="D2" s="124"/>
      <c r="F2" s="124"/>
      <c r="G2" s="124"/>
      <c r="H2" s="124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60" t="s">
        <v>3</v>
      </c>
    </row>
    <row r="3" spans="2:9" ht="15.75">
      <c r="B3" s="128"/>
      <c r="I3" s="5"/>
    </row>
    <row r="4" spans="2:9" ht="15.75">
      <c r="B4" s="128"/>
      <c r="C4" s="217"/>
      <c r="D4" s="217"/>
      <c r="I4" s="5"/>
    </row>
    <row r="5" spans="2:9" ht="20.25">
      <c r="B5" s="131"/>
      <c r="C5" s="6" t="s">
        <v>186</v>
      </c>
      <c r="I5" s="5"/>
    </row>
    <row r="6" spans="2:3" ht="18.75">
      <c r="B6" s="128"/>
      <c r="C6" s="132" t="s">
        <v>1309</v>
      </c>
    </row>
    <row r="7" ht="16.5" thickBot="1">
      <c r="B7" s="128"/>
    </row>
    <row r="8" spans="1:32" ht="12.75">
      <c r="A8" s="232" t="s">
        <v>6</v>
      </c>
      <c r="B8" s="224" t="s">
        <v>8</v>
      </c>
      <c r="C8" s="226" t="s">
        <v>9</v>
      </c>
      <c r="D8" s="230" t="s">
        <v>1310</v>
      </c>
      <c r="E8" s="238" t="s">
        <v>13</v>
      </c>
      <c r="F8" s="228" t="s">
        <v>11</v>
      </c>
      <c r="G8" s="232" t="s">
        <v>1353</v>
      </c>
      <c r="H8" s="234"/>
      <c r="I8" s="235"/>
      <c r="J8" s="232" t="s">
        <v>1354</v>
      </c>
      <c r="K8" s="234"/>
      <c r="L8" s="235"/>
      <c r="M8" s="232" t="s">
        <v>1311</v>
      </c>
      <c r="N8" s="234"/>
      <c r="O8" s="235"/>
      <c r="P8" s="232" t="s">
        <v>1312</v>
      </c>
      <c r="Q8" s="234"/>
      <c r="R8" s="235"/>
      <c r="S8" s="232" t="s">
        <v>1313</v>
      </c>
      <c r="T8" s="234"/>
      <c r="U8" s="235"/>
      <c r="V8" s="232" t="s">
        <v>1314</v>
      </c>
      <c r="W8" s="234"/>
      <c r="X8" s="235"/>
      <c r="Y8" s="232" t="s">
        <v>1315</v>
      </c>
      <c r="Z8" s="234"/>
      <c r="AA8" s="235"/>
      <c r="AB8" s="232"/>
      <c r="AC8" s="234"/>
      <c r="AD8" s="235"/>
      <c r="AE8" s="232" t="s">
        <v>596</v>
      </c>
      <c r="AF8" s="238" t="s">
        <v>364</v>
      </c>
    </row>
    <row r="9" spans="1:32" ht="13.5" thickBot="1">
      <c r="A9" s="233"/>
      <c r="B9" s="225"/>
      <c r="C9" s="227"/>
      <c r="D9" s="231"/>
      <c r="E9" s="239"/>
      <c r="F9" s="229"/>
      <c r="G9" s="233"/>
      <c r="H9" s="236"/>
      <c r="I9" s="237"/>
      <c r="J9" s="233"/>
      <c r="K9" s="236"/>
      <c r="L9" s="237"/>
      <c r="M9" s="233"/>
      <c r="N9" s="236"/>
      <c r="O9" s="237"/>
      <c r="P9" s="233"/>
      <c r="Q9" s="236"/>
      <c r="R9" s="237"/>
      <c r="S9" s="233"/>
      <c r="T9" s="236"/>
      <c r="U9" s="237"/>
      <c r="V9" s="233"/>
      <c r="W9" s="236"/>
      <c r="X9" s="237"/>
      <c r="Y9" s="233"/>
      <c r="Z9" s="236"/>
      <c r="AA9" s="237"/>
      <c r="AB9" s="233"/>
      <c r="AC9" s="236"/>
      <c r="AD9" s="237"/>
      <c r="AE9" s="233"/>
      <c r="AF9" s="239"/>
    </row>
    <row r="10" spans="1:32" ht="19.5" customHeight="1">
      <c r="A10" s="13" t="s">
        <v>15</v>
      </c>
      <c r="B10" s="139" t="s">
        <v>635</v>
      </c>
      <c r="C10" s="135" t="s">
        <v>1168</v>
      </c>
      <c r="D10" s="17" t="s">
        <v>1169</v>
      </c>
      <c r="E10" s="17" t="s">
        <v>476</v>
      </c>
      <c r="F10" s="136" t="s">
        <v>36</v>
      </c>
      <c r="G10" s="14"/>
      <c r="H10" s="137"/>
      <c r="I10" s="138"/>
      <c r="J10" s="14"/>
      <c r="K10" s="137"/>
      <c r="L10" s="138"/>
      <c r="M10" s="14" t="s">
        <v>1320</v>
      </c>
      <c r="N10" s="137"/>
      <c r="O10" s="138"/>
      <c r="P10" s="14" t="s">
        <v>1320</v>
      </c>
      <c r="Q10" s="137"/>
      <c r="R10" s="138"/>
      <c r="S10" s="14" t="s">
        <v>1294</v>
      </c>
      <c r="T10" s="137" t="s">
        <v>1320</v>
      </c>
      <c r="U10" s="138"/>
      <c r="V10" s="14" t="s">
        <v>1320</v>
      </c>
      <c r="W10" s="137"/>
      <c r="X10" s="138"/>
      <c r="Y10" s="14" t="s">
        <v>1294</v>
      </c>
      <c r="Z10" s="137" t="s">
        <v>1294</v>
      </c>
      <c r="AA10" s="138" t="s">
        <v>1294</v>
      </c>
      <c r="AB10" s="14"/>
      <c r="AC10" s="137"/>
      <c r="AD10" s="138"/>
      <c r="AE10" s="8" t="s">
        <v>1314</v>
      </c>
      <c r="AF10" s="141">
        <v>18</v>
      </c>
    </row>
    <row r="11" spans="1:32" ht="19.5" customHeight="1">
      <c r="A11" s="13" t="s">
        <v>23</v>
      </c>
      <c r="B11" s="139" t="s">
        <v>968</v>
      </c>
      <c r="C11" s="135" t="s">
        <v>969</v>
      </c>
      <c r="D11" s="17" t="s">
        <v>970</v>
      </c>
      <c r="E11" s="17" t="s">
        <v>620</v>
      </c>
      <c r="F11" s="136" t="s">
        <v>43</v>
      </c>
      <c r="G11" s="14" t="s">
        <v>1320</v>
      </c>
      <c r="H11" s="137"/>
      <c r="I11" s="138"/>
      <c r="J11" s="14" t="s">
        <v>1320</v>
      </c>
      <c r="K11" s="137"/>
      <c r="L11" s="138"/>
      <c r="M11" s="14" t="s">
        <v>1320</v>
      </c>
      <c r="N11" s="137"/>
      <c r="O11" s="138"/>
      <c r="P11" s="14" t="s">
        <v>1320</v>
      </c>
      <c r="Q11" s="137"/>
      <c r="R11" s="138"/>
      <c r="S11" s="14" t="s">
        <v>1294</v>
      </c>
      <c r="T11" s="137" t="s">
        <v>1294</v>
      </c>
      <c r="U11" s="138" t="s">
        <v>1320</v>
      </c>
      <c r="V11" s="14" t="s">
        <v>1294</v>
      </c>
      <c r="W11" s="137" t="s">
        <v>1294</v>
      </c>
      <c r="X11" s="138" t="s">
        <v>1294</v>
      </c>
      <c r="Y11" s="14"/>
      <c r="Z11" s="137"/>
      <c r="AA11" s="138"/>
      <c r="AB11" s="14"/>
      <c r="AC11" s="137"/>
      <c r="AD11" s="138"/>
      <c r="AE11" s="8" t="s">
        <v>1313</v>
      </c>
      <c r="AF11" s="142">
        <v>16</v>
      </c>
    </row>
    <row r="12" spans="1:33" ht="19.5" customHeight="1">
      <c r="A12" s="13" t="s">
        <v>32</v>
      </c>
      <c r="B12" s="139" t="s">
        <v>1355</v>
      </c>
      <c r="C12" s="135" t="s">
        <v>1356</v>
      </c>
      <c r="D12" s="17" t="s">
        <v>1357</v>
      </c>
      <c r="E12" s="17" t="s">
        <v>955</v>
      </c>
      <c r="F12" s="136" t="s">
        <v>791</v>
      </c>
      <c r="G12" s="14"/>
      <c r="H12" s="137"/>
      <c r="I12" s="138"/>
      <c r="J12" s="14" t="s">
        <v>1320</v>
      </c>
      <c r="K12" s="137"/>
      <c r="L12" s="138"/>
      <c r="M12" s="14" t="s">
        <v>1320</v>
      </c>
      <c r="N12" s="137"/>
      <c r="O12" s="138"/>
      <c r="P12" s="14" t="s">
        <v>1320</v>
      </c>
      <c r="Q12" s="137"/>
      <c r="R12" s="138"/>
      <c r="S12" s="14" t="s">
        <v>1294</v>
      </c>
      <c r="T12" s="137" t="s">
        <v>1294</v>
      </c>
      <c r="U12" s="138" t="s">
        <v>1294</v>
      </c>
      <c r="V12" s="14"/>
      <c r="W12" s="137"/>
      <c r="X12" s="138"/>
      <c r="Y12" s="14"/>
      <c r="Z12" s="137"/>
      <c r="AA12" s="138"/>
      <c r="AB12" s="14"/>
      <c r="AC12" s="137"/>
      <c r="AD12" s="138"/>
      <c r="AE12" s="8" t="s">
        <v>1312</v>
      </c>
      <c r="AF12" s="188" t="s">
        <v>162</v>
      </c>
      <c r="AG12" s="186"/>
    </row>
    <row r="13" spans="1:32" ht="19.5" customHeight="1">
      <c r="A13" s="13" t="s">
        <v>40</v>
      </c>
      <c r="B13" s="139" t="s">
        <v>212</v>
      </c>
      <c r="C13" s="135" t="s">
        <v>972</v>
      </c>
      <c r="D13" s="17" t="s">
        <v>973</v>
      </c>
      <c r="E13" s="17" t="s">
        <v>443</v>
      </c>
      <c r="F13" s="136" t="s">
        <v>3</v>
      </c>
      <c r="G13" s="14"/>
      <c r="H13" s="137"/>
      <c r="I13" s="138"/>
      <c r="J13" s="14" t="s">
        <v>1294</v>
      </c>
      <c r="K13" s="137" t="s">
        <v>1320</v>
      </c>
      <c r="L13" s="138"/>
      <c r="M13" s="14" t="s">
        <v>1320</v>
      </c>
      <c r="N13" s="137"/>
      <c r="O13" s="138"/>
      <c r="P13" s="14" t="s">
        <v>1294</v>
      </c>
      <c r="Q13" s="137" t="s">
        <v>1294</v>
      </c>
      <c r="R13" s="138" t="s">
        <v>1294</v>
      </c>
      <c r="S13" s="14"/>
      <c r="T13" s="137"/>
      <c r="U13" s="138"/>
      <c r="V13" s="14"/>
      <c r="W13" s="137"/>
      <c r="X13" s="138"/>
      <c r="Y13" s="14"/>
      <c r="Z13" s="137"/>
      <c r="AA13" s="138"/>
      <c r="AB13" s="14"/>
      <c r="AC13" s="137"/>
      <c r="AD13" s="138"/>
      <c r="AE13" s="8" t="s">
        <v>1311</v>
      </c>
      <c r="AF13" s="142">
        <v>14</v>
      </c>
    </row>
    <row r="14" spans="1:32" ht="19.5" customHeight="1">
      <c r="A14" s="13" t="s">
        <v>47</v>
      </c>
      <c r="B14" s="139" t="s">
        <v>284</v>
      </c>
      <c r="C14" s="135" t="s">
        <v>1358</v>
      </c>
      <c r="D14" s="17" t="s">
        <v>1359</v>
      </c>
      <c r="E14" s="17" t="s">
        <v>955</v>
      </c>
      <c r="F14" s="136" t="s">
        <v>43</v>
      </c>
      <c r="G14" s="14" t="s">
        <v>1320</v>
      </c>
      <c r="H14" s="137"/>
      <c r="I14" s="138"/>
      <c r="J14" s="14" t="s">
        <v>1294</v>
      </c>
      <c r="K14" s="137" t="s">
        <v>1320</v>
      </c>
      <c r="L14" s="138"/>
      <c r="M14" s="14" t="s">
        <v>1294</v>
      </c>
      <c r="N14" s="137" t="s">
        <v>1320</v>
      </c>
      <c r="O14" s="138"/>
      <c r="P14" s="14" t="s">
        <v>1294</v>
      </c>
      <c r="Q14" s="137" t="s">
        <v>1294</v>
      </c>
      <c r="R14" s="138" t="s">
        <v>1294</v>
      </c>
      <c r="S14" s="14"/>
      <c r="T14" s="137"/>
      <c r="U14" s="138"/>
      <c r="V14" s="14"/>
      <c r="W14" s="137"/>
      <c r="X14" s="138"/>
      <c r="Y14" s="14"/>
      <c r="Z14" s="137"/>
      <c r="AA14" s="138"/>
      <c r="AB14" s="14"/>
      <c r="AC14" s="137"/>
      <c r="AD14" s="138"/>
      <c r="AE14" s="8" t="s">
        <v>1311</v>
      </c>
      <c r="AF14" s="142">
        <v>13</v>
      </c>
    </row>
    <row r="15" spans="1:32" ht="19.5" customHeight="1">
      <c r="A15" s="13" t="s">
        <v>55</v>
      </c>
      <c r="B15" s="139" t="s">
        <v>1360</v>
      </c>
      <c r="C15" s="135" t="s">
        <v>1361</v>
      </c>
      <c r="D15" s="17" t="s">
        <v>1362</v>
      </c>
      <c r="E15" s="17" t="s">
        <v>1061</v>
      </c>
      <c r="F15" s="136" t="s">
        <v>487</v>
      </c>
      <c r="G15" s="14" t="s">
        <v>1294</v>
      </c>
      <c r="H15" s="137" t="s">
        <v>1320</v>
      </c>
      <c r="I15" s="138"/>
      <c r="J15" s="14" t="s">
        <v>1294</v>
      </c>
      <c r="K15" s="137" t="s">
        <v>1320</v>
      </c>
      <c r="L15" s="138"/>
      <c r="M15" s="14" t="s">
        <v>1294</v>
      </c>
      <c r="N15" s="137" t="s">
        <v>1294</v>
      </c>
      <c r="O15" s="138" t="s">
        <v>1294</v>
      </c>
      <c r="P15" s="14"/>
      <c r="Q15" s="137"/>
      <c r="R15" s="138"/>
      <c r="S15" s="14"/>
      <c r="T15" s="137"/>
      <c r="U15" s="138"/>
      <c r="V15" s="14"/>
      <c r="W15" s="137"/>
      <c r="X15" s="138"/>
      <c r="Y15" s="14"/>
      <c r="Z15" s="137"/>
      <c r="AA15" s="138"/>
      <c r="AB15" s="14"/>
      <c r="AC15" s="137"/>
      <c r="AD15" s="138"/>
      <c r="AE15" s="8" t="s">
        <v>1354</v>
      </c>
      <c r="AF15" s="142">
        <v>12</v>
      </c>
    </row>
    <row r="16" spans="1:32" ht="23.25" customHeight="1">
      <c r="A16" s="13" t="s">
        <v>63</v>
      </c>
      <c r="B16" s="134" t="s">
        <v>1363</v>
      </c>
      <c r="C16" s="135" t="s">
        <v>1364</v>
      </c>
      <c r="D16" s="17" t="s">
        <v>1365</v>
      </c>
      <c r="E16" s="17" t="s">
        <v>1366</v>
      </c>
      <c r="F16" s="136" t="s">
        <v>168</v>
      </c>
      <c r="G16" s="14" t="s">
        <v>1294</v>
      </c>
      <c r="H16" s="137" t="s">
        <v>1320</v>
      </c>
      <c r="I16" s="138"/>
      <c r="J16" s="14" t="s">
        <v>1294</v>
      </c>
      <c r="K16" s="137" t="s">
        <v>1294</v>
      </c>
      <c r="L16" s="138" t="s">
        <v>1294</v>
      </c>
      <c r="M16" s="14"/>
      <c r="N16" s="137"/>
      <c r="O16" s="138"/>
      <c r="P16" s="14"/>
      <c r="Q16" s="137"/>
      <c r="R16" s="138"/>
      <c r="S16" s="14"/>
      <c r="T16" s="137"/>
      <c r="U16" s="138"/>
      <c r="V16" s="14"/>
      <c r="W16" s="137"/>
      <c r="X16" s="138"/>
      <c r="Y16" s="14"/>
      <c r="Z16" s="137"/>
      <c r="AA16" s="138"/>
      <c r="AB16" s="14"/>
      <c r="AC16" s="137"/>
      <c r="AD16" s="138"/>
      <c r="AE16" s="8" t="s">
        <v>1353</v>
      </c>
      <c r="AF16" s="142">
        <v>11</v>
      </c>
    </row>
    <row r="17" spans="1:32" ht="19.5" customHeight="1">
      <c r="A17" s="13"/>
      <c r="B17" s="134" t="s">
        <v>601</v>
      </c>
      <c r="C17" s="135" t="s">
        <v>1204</v>
      </c>
      <c r="D17" s="17" t="s">
        <v>1367</v>
      </c>
      <c r="E17" s="17" t="s">
        <v>628</v>
      </c>
      <c r="F17" s="136" t="s">
        <v>107</v>
      </c>
      <c r="G17" s="14" t="s">
        <v>1294</v>
      </c>
      <c r="H17" s="137" t="s">
        <v>1294</v>
      </c>
      <c r="I17" s="138" t="s">
        <v>1294</v>
      </c>
      <c r="J17" s="14"/>
      <c r="K17" s="137"/>
      <c r="L17" s="138"/>
      <c r="M17" s="14"/>
      <c r="N17" s="137"/>
      <c r="O17" s="138"/>
      <c r="P17" s="14"/>
      <c r="Q17" s="137"/>
      <c r="R17" s="138"/>
      <c r="S17" s="14"/>
      <c r="T17" s="137"/>
      <c r="U17" s="138"/>
      <c r="V17" s="14"/>
      <c r="W17" s="137"/>
      <c r="X17" s="138"/>
      <c r="Y17" s="14"/>
      <c r="Z17" s="137"/>
      <c r="AA17" s="138"/>
      <c r="AB17" s="14"/>
      <c r="AC17" s="137"/>
      <c r="AD17" s="138"/>
      <c r="AE17" s="8" t="s">
        <v>1348</v>
      </c>
      <c r="AF17" s="143"/>
    </row>
    <row r="18" spans="1:32" ht="19.5" customHeight="1">
      <c r="A18" s="13"/>
      <c r="B18" s="134" t="s">
        <v>406</v>
      </c>
      <c r="C18" s="135" t="s">
        <v>1368</v>
      </c>
      <c r="D18" s="17" t="s">
        <v>592</v>
      </c>
      <c r="E18" s="17" t="s">
        <v>305</v>
      </c>
      <c r="F18" s="136" t="s">
        <v>87</v>
      </c>
      <c r="G18" s="14" t="s">
        <v>1294</v>
      </c>
      <c r="H18" s="137" t="s">
        <v>1294</v>
      </c>
      <c r="I18" s="138" t="s">
        <v>1294</v>
      </c>
      <c r="J18" s="14"/>
      <c r="K18" s="137"/>
      <c r="L18" s="138"/>
      <c r="M18" s="14"/>
      <c r="N18" s="137"/>
      <c r="O18" s="138"/>
      <c r="P18" s="14"/>
      <c r="Q18" s="137"/>
      <c r="R18" s="138"/>
      <c r="S18" s="14"/>
      <c r="T18" s="137"/>
      <c r="U18" s="138"/>
      <c r="V18" s="14"/>
      <c r="W18" s="137"/>
      <c r="X18" s="138"/>
      <c r="Y18" s="14"/>
      <c r="Z18" s="137"/>
      <c r="AA18" s="138"/>
      <c r="AB18" s="14"/>
      <c r="AC18" s="137"/>
      <c r="AD18" s="138"/>
      <c r="AE18" s="8" t="s">
        <v>1348</v>
      </c>
      <c r="AF18" s="143"/>
    </row>
    <row r="19" spans="1:32" ht="19.5" customHeight="1">
      <c r="A19" s="13"/>
      <c r="B19" s="134" t="s">
        <v>1044</v>
      </c>
      <c r="C19" s="135" t="s">
        <v>1369</v>
      </c>
      <c r="D19" s="17" t="s">
        <v>1370</v>
      </c>
      <c r="E19" s="17" t="s">
        <v>1371</v>
      </c>
      <c r="F19" s="136" t="s">
        <v>3</v>
      </c>
      <c r="G19" s="14"/>
      <c r="H19" s="137"/>
      <c r="I19" s="138"/>
      <c r="J19" s="14"/>
      <c r="K19" s="137"/>
      <c r="L19" s="138"/>
      <c r="M19" s="14"/>
      <c r="N19" s="137"/>
      <c r="O19" s="138"/>
      <c r="P19" s="14"/>
      <c r="Q19" s="137"/>
      <c r="R19" s="138"/>
      <c r="S19" s="14"/>
      <c r="T19" s="137"/>
      <c r="U19" s="138"/>
      <c r="V19" s="14"/>
      <c r="W19" s="137"/>
      <c r="X19" s="138"/>
      <c r="Y19" s="14"/>
      <c r="Z19" s="137"/>
      <c r="AA19" s="138"/>
      <c r="AB19" s="14"/>
      <c r="AC19" s="137"/>
      <c r="AD19" s="138"/>
      <c r="AE19" s="13" t="s">
        <v>160</v>
      </c>
      <c r="AF19" s="143"/>
    </row>
    <row r="20" spans="1:32" ht="26.25" customHeight="1">
      <c r="A20" s="13"/>
      <c r="B20" s="134" t="s">
        <v>388</v>
      </c>
      <c r="C20" s="135" t="s">
        <v>1372</v>
      </c>
      <c r="D20" s="17" t="s">
        <v>445</v>
      </c>
      <c r="E20" s="17" t="s">
        <v>1228</v>
      </c>
      <c r="F20" s="140" t="s">
        <v>1227</v>
      </c>
      <c r="G20" s="14"/>
      <c r="H20" s="137"/>
      <c r="I20" s="138"/>
      <c r="J20" s="14"/>
      <c r="K20" s="137"/>
      <c r="L20" s="138"/>
      <c r="M20" s="14"/>
      <c r="N20" s="137"/>
      <c r="O20" s="138"/>
      <c r="P20" s="14"/>
      <c r="Q20" s="137"/>
      <c r="R20" s="138"/>
      <c r="S20" s="14"/>
      <c r="T20" s="137"/>
      <c r="U20" s="138"/>
      <c r="V20" s="14"/>
      <c r="W20" s="137"/>
      <c r="X20" s="138"/>
      <c r="Y20" s="14"/>
      <c r="Z20" s="137"/>
      <c r="AA20" s="138"/>
      <c r="AB20" s="14"/>
      <c r="AC20" s="137"/>
      <c r="AD20" s="138"/>
      <c r="AE20" s="13" t="s">
        <v>160</v>
      </c>
      <c r="AF20" s="143"/>
    </row>
  </sheetData>
  <mergeCells count="18">
    <mergeCell ref="AF8:AF9"/>
    <mergeCell ref="AC1:AF1"/>
    <mergeCell ref="E8:E9"/>
    <mergeCell ref="AE8:AE9"/>
    <mergeCell ref="S8:U9"/>
    <mergeCell ref="V8:X9"/>
    <mergeCell ref="A8:A9"/>
    <mergeCell ref="AB8:AD9"/>
    <mergeCell ref="Y8:AA9"/>
    <mergeCell ref="M8:O9"/>
    <mergeCell ref="P8:R9"/>
    <mergeCell ref="G8:I9"/>
    <mergeCell ref="J8:L9"/>
    <mergeCell ref="C4:D4"/>
    <mergeCell ref="B8:B9"/>
    <mergeCell ref="C8:C9"/>
    <mergeCell ref="F8:F9"/>
    <mergeCell ref="D8:D9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F24"/>
  <sheetViews>
    <sheetView zoomScale="85" zoomScaleNormal="85" workbookViewId="0" topLeftCell="A10">
      <selection activeCell="AF19" sqref="AF19"/>
    </sheetView>
  </sheetViews>
  <sheetFormatPr defaultColWidth="9.140625" defaultRowHeight="12.75"/>
  <cols>
    <col min="1" max="1" width="5.421875" style="125" customWidth="1"/>
    <col min="2" max="2" width="9.421875" style="125" customWidth="1"/>
    <col min="3" max="3" width="12.7109375" style="125" customWidth="1"/>
    <col min="4" max="4" width="9.140625" style="129" customWidth="1"/>
    <col min="5" max="5" width="10.421875" style="129" customWidth="1"/>
    <col min="6" max="29" width="1.8515625" style="130" customWidth="1"/>
    <col min="30" max="30" width="5.7109375" style="130" customWidth="1"/>
    <col min="31" max="31" width="20.28125" style="130" customWidth="1"/>
    <col min="32" max="32" width="5.57421875" style="125" customWidth="1"/>
    <col min="33" max="16384" width="9.140625" style="125" customWidth="1"/>
  </cols>
  <sheetData>
    <row r="1" spans="1:31" s="127" customFormat="1" ht="20.25">
      <c r="A1" s="124" t="s">
        <v>0</v>
      </c>
      <c r="B1" s="125"/>
      <c r="C1" s="125"/>
      <c r="D1" s="125"/>
      <c r="E1" s="125"/>
      <c r="F1" s="125"/>
      <c r="G1" s="125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2" t="s">
        <v>1</v>
      </c>
    </row>
    <row r="2" spans="1:31" s="127" customFormat="1" ht="20.25">
      <c r="A2" s="124" t="s">
        <v>2</v>
      </c>
      <c r="B2" s="124"/>
      <c r="C2" s="124"/>
      <c r="D2" s="124"/>
      <c r="E2" s="124"/>
      <c r="F2" s="124"/>
      <c r="G2" s="124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60" t="s">
        <v>3</v>
      </c>
    </row>
    <row r="3" spans="2:8" ht="15.75">
      <c r="B3" s="128"/>
      <c r="H3" s="5"/>
    </row>
    <row r="4" spans="2:8" ht="15.75">
      <c r="B4" s="128"/>
      <c r="C4" s="217"/>
      <c r="D4" s="217"/>
      <c r="H4" s="5"/>
    </row>
    <row r="5" spans="2:8" ht="20.25">
      <c r="B5" s="131"/>
      <c r="C5" s="6" t="s">
        <v>4</v>
      </c>
      <c r="H5" s="5"/>
    </row>
    <row r="6" spans="2:3" ht="18.75">
      <c r="B6" s="128"/>
      <c r="C6" s="132" t="s">
        <v>1309</v>
      </c>
    </row>
    <row r="7" ht="16.5" thickBot="1">
      <c r="B7" s="128"/>
    </row>
    <row r="8" spans="1:32" ht="12.75">
      <c r="A8" s="211" t="s">
        <v>6</v>
      </c>
      <c r="B8" s="211" t="s">
        <v>8</v>
      </c>
      <c r="C8" s="213" t="s">
        <v>9</v>
      </c>
      <c r="D8" s="215" t="s">
        <v>1310</v>
      </c>
      <c r="E8" s="218" t="s">
        <v>11</v>
      </c>
      <c r="F8" s="204" t="s">
        <v>1311</v>
      </c>
      <c r="G8" s="206"/>
      <c r="H8" s="207"/>
      <c r="I8" s="204" t="s">
        <v>1312</v>
      </c>
      <c r="J8" s="206"/>
      <c r="K8" s="207"/>
      <c r="L8" s="204" t="s">
        <v>1313</v>
      </c>
      <c r="M8" s="206"/>
      <c r="N8" s="207"/>
      <c r="O8" s="204" t="s">
        <v>1314</v>
      </c>
      <c r="P8" s="206"/>
      <c r="Q8" s="207"/>
      <c r="R8" s="204" t="s">
        <v>1315</v>
      </c>
      <c r="S8" s="206"/>
      <c r="T8" s="207"/>
      <c r="U8" s="204" t="s">
        <v>1316</v>
      </c>
      <c r="V8" s="206"/>
      <c r="W8" s="207"/>
      <c r="X8" s="204" t="s">
        <v>1317</v>
      </c>
      <c r="Y8" s="206"/>
      <c r="Z8" s="207"/>
      <c r="AA8" s="204" t="s">
        <v>1318</v>
      </c>
      <c r="AB8" s="206"/>
      <c r="AC8" s="207"/>
      <c r="AD8" s="204" t="s">
        <v>596</v>
      </c>
      <c r="AE8" s="202" t="s">
        <v>13</v>
      </c>
      <c r="AF8" s="220" t="s">
        <v>364</v>
      </c>
    </row>
    <row r="9" spans="1:32" ht="13.5" thickBot="1">
      <c r="A9" s="212"/>
      <c r="B9" s="212"/>
      <c r="C9" s="214"/>
      <c r="D9" s="216"/>
      <c r="E9" s="219"/>
      <c r="F9" s="205"/>
      <c r="G9" s="208"/>
      <c r="H9" s="209"/>
      <c r="I9" s="205"/>
      <c r="J9" s="208"/>
      <c r="K9" s="209"/>
      <c r="L9" s="205"/>
      <c r="M9" s="208"/>
      <c r="N9" s="209"/>
      <c r="O9" s="205"/>
      <c r="P9" s="208"/>
      <c r="Q9" s="209"/>
      <c r="R9" s="205"/>
      <c r="S9" s="208"/>
      <c r="T9" s="209"/>
      <c r="U9" s="205"/>
      <c r="V9" s="208"/>
      <c r="W9" s="209"/>
      <c r="X9" s="205"/>
      <c r="Y9" s="208"/>
      <c r="Z9" s="209"/>
      <c r="AA9" s="205"/>
      <c r="AB9" s="208"/>
      <c r="AC9" s="209"/>
      <c r="AD9" s="205"/>
      <c r="AE9" s="203"/>
      <c r="AF9" s="241"/>
    </row>
    <row r="10" spans="1:32" ht="19.5" customHeight="1">
      <c r="A10" s="133">
        <v>1</v>
      </c>
      <c r="B10" s="134" t="s">
        <v>126</v>
      </c>
      <c r="C10" s="135" t="s">
        <v>1319</v>
      </c>
      <c r="D10" s="17" t="s">
        <v>124</v>
      </c>
      <c r="E10" s="136" t="s">
        <v>1182</v>
      </c>
      <c r="F10" s="14"/>
      <c r="G10" s="137"/>
      <c r="H10" s="138"/>
      <c r="I10" s="14"/>
      <c r="J10" s="137"/>
      <c r="K10" s="138"/>
      <c r="L10" s="14" t="s">
        <v>1320</v>
      </c>
      <c r="M10" s="137"/>
      <c r="N10" s="138"/>
      <c r="O10" s="14" t="s">
        <v>1320</v>
      </c>
      <c r="P10" s="137"/>
      <c r="Q10" s="138"/>
      <c r="R10" s="14" t="s">
        <v>1294</v>
      </c>
      <c r="S10" s="137" t="s">
        <v>1320</v>
      </c>
      <c r="T10" s="138"/>
      <c r="U10" s="14" t="s">
        <v>1320</v>
      </c>
      <c r="V10" s="137"/>
      <c r="W10" s="138"/>
      <c r="X10" s="14" t="s">
        <v>1294</v>
      </c>
      <c r="Y10" s="137" t="s">
        <v>1294</v>
      </c>
      <c r="Z10" s="138" t="s">
        <v>1294</v>
      </c>
      <c r="AA10" s="14"/>
      <c r="AB10" s="137"/>
      <c r="AC10" s="138"/>
      <c r="AD10" s="8" t="s">
        <v>1316</v>
      </c>
      <c r="AE10" s="17" t="s">
        <v>1321</v>
      </c>
      <c r="AF10" s="12" t="s">
        <v>22</v>
      </c>
    </row>
    <row r="11" spans="1:32" ht="19.5" customHeight="1">
      <c r="A11" s="133">
        <v>2</v>
      </c>
      <c r="B11" s="139" t="s">
        <v>64</v>
      </c>
      <c r="C11" s="135" t="s">
        <v>1322</v>
      </c>
      <c r="D11" s="17" t="s">
        <v>733</v>
      </c>
      <c r="E11" s="136" t="s">
        <v>3</v>
      </c>
      <c r="F11" s="14"/>
      <c r="G11" s="137"/>
      <c r="H11" s="138"/>
      <c r="I11" s="14"/>
      <c r="J11" s="137"/>
      <c r="K11" s="138"/>
      <c r="L11" s="14" t="s">
        <v>1320</v>
      </c>
      <c r="M11" s="137"/>
      <c r="N11" s="138"/>
      <c r="O11" s="14" t="s">
        <v>1320</v>
      </c>
      <c r="P11" s="137"/>
      <c r="Q11" s="138"/>
      <c r="R11" s="14" t="s">
        <v>1320</v>
      </c>
      <c r="S11" s="137"/>
      <c r="T11" s="138"/>
      <c r="U11" s="14" t="s">
        <v>1294</v>
      </c>
      <c r="V11" s="137" t="s">
        <v>1320</v>
      </c>
      <c r="W11" s="138"/>
      <c r="X11" s="14" t="s">
        <v>1294</v>
      </c>
      <c r="Y11" s="137" t="s">
        <v>1294</v>
      </c>
      <c r="Z11" s="138" t="s">
        <v>1294</v>
      </c>
      <c r="AA11" s="14"/>
      <c r="AB11" s="137"/>
      <c r="AC11" s="138"/>
      <c r="AD11" s="8" t="s">
        <v>1316</v>
      </c>
      <c r="AE11" s="17" t="s">
        <v>443</v>
      </c>
      <c r="AF11" s="12" t="s">
        <v>31</v>
      </c>
    </row>
    <row r="12" spans="1:32" ht="19.5" customHeight="1">
      <c r="A12" s="133">
        <v>3</v>
      </c>
      <c r="B12" s="134" t="s">
        <v>115</v>
      </c>
      <c r="C12" s="135" t="s">
        <v>1323</v>
      </c>
      <c r="D12" s="17" t="s">
        <v>1324</v>
      </c>
      <c r="E12" s="136" t="s">
        <v>3</v>
      </c>
      <c r="F12" s="14" t="s">
        <v>1320</v>
      </c>
      <c r="G12" s="137"/>
      <c r="H12" s="138"/>
      <c r="I12" s="14" t="s">
        <v>1294</v>
      </c>
      <c r="J12" s="137" t="s">
        <v>1320</v>
      </c>
      <c r="K12" s="138"/>
      <c r="L12" s="14" t="s">
        <v>1320</v>
      </c>
      <c r="M12" s="137"/>
      <c r="N12" s="138"/>
      <c r="O12" s="14" t="s">
        <v>1294</v>
      </c>
      <c r="P12" s="137" t="s">
        <v>1320</v>
      </c>
      <c r="Q12" s="138"/>
      <c r="R12" s="14" t="s">
        <v>1294</v>
      </c>
      <c r="S12" s="137" t="s">
        <v>1320</v>
      </c>
      <c r="T12" s="138"/>
      <c r="U12" s="14" t="s">
        <v>1294</v>
      </c>
      <c r="V12" s="137" t="s">
        <v>1294</v>
      </c>
      <c r="W12" s="138" t="s">
        <v>1294</v>
      </c>
      <c r="X12" s="14"/>
      <c r="Y12" s="137"/>
      <c r="Z12" s="138"/>
      <c r="AA12" s="14"/>
      <c r="AB12" s="137"/>
      <c r="AC12" s="138"/>
      <c r="AD12" s="8" t="s">
        <v>1315</v>
      </c>
      <c r="AE12" s="17" t="s">
        <v>612</v>
      </c>
      <c r="AF12" s="12" t="s">
        <v>39</v>
      </c>
    </row>
    <row r="13" spans="1:32" ht="19.5" customHeight="1">
      <c r="A13" s="133">
        <v>4</v>
      </c>
      <c r="B13" s="134" t="s">
        <v>528</v>
      </c>
      <c r="C13" s="135" t="s">
        <v>1325</v>
      </c>
      <c r="D13" s="17" t="s">
        <v>1326</v>
      </c>
      <c r="E13" s="140" t="s">
        <v>87</v>
      </c>
      <c r="F13" s="14" t="s">
        <v>1320</v>
      </c>
      <c r="G13" s="137"/>
      <c r="H13" s="138"/>
      <c r="I13" s="14" t="s">
        <v>1320</v>
      </c>
      <c r="J13" s="137"/>
      <c r="K13" s="138"/>
      <c r="L13" s="14" t="s">
        <v>1320</v>
      </c>
      <c r="M13" s="137"/>
      <c r="N13" s="138"/>
      <c r="O13" s="14" t="s">
        <v>1320</v>
      </c>
      <c r="P13" s="137"/>
      <c r="Q13" s="138"/>
      <c r="R13" s="14" t="s">
        <v>1294</v>
      </c>
      <c r="S13" s="137" t="s">
        <v>1294</v>
      </c>
      <c r="T13" s="138" t="s">
        <v>1320</v>
      </c>
      <c r="U13" s="14" t="s">
        <v>1294</v>
      </c>
      <c r="V13" s="137" t="s">
        <v>1294</v>
      </c>
      <c r="W13" s="138" t="s">
        <v>1294</v>
      </c>
      <c r="X13" s="14"/>
      <c r="Y13" s="137"/>
      <c r="Z13" s="138"/>
      <c r="AA13" s="14"/>
      <c r="AB13" s="137"/>
      <c r="AC13" s="138"/>
      <c r="AD13" s="8" t="s">
        <v>1315</v>
      </c>
      <c r="AE13" s="17" t="s">
        <v>309</v>
      </c>
      <c r="AF13" s="12" t="s">
        <v>46</v>
      </c>
    </row>
    <row r="14" spans="1:32" ht="23.25" customHeight="1">
      <c r="A14" s="133">
        <v>5</v>
      </c>
      <c r="B14" s="134" t="s">
        <v>479</v>
      </c>
      <c r="C14" s="135" t="s">
        <v>1327</v>
      </c>
      <c r="D14" s="17" t="s">
        <v>1328</v>
      </c>
      <c r="E14" s="136" t="s">
        <v>1329</v>
      </c>
      <c r="F14" s="14" t="s">
        <v>1320</v>
      </c>
      <c r="G14" s="137"/>
      <c r="H14" s="138"/>
      <c r="I14" s="14" t="s">
        <v>1320</v>
      </c>
      <c r="J14" s="137"/>
      <c r="K14" s="138"/>
      <c r="L14" s="14" t="s">
        <v>1320</v>
      </c>
      <c r="M14" s="137"/>
      <c r="N14" s="138"/>
      <c r="O14" s="14" t="s">
        <v>1294</v>
      </c>
      <c r="P14" s="137" t="s">
        <v>1320</v>
      </c>
      <c r="Q14" s="138"/>
      <c r="R14" s="14" t="s">
        <v>1294</v>
      </c>
      <c r="S14" s="137" t="s">
        <v>1294</v>
      </c>
      <c r="T14" s="138" t="s">
        <v>1294</v>
      </c>
      <c r="U14" s="14"/>
      <c r="V14" s="137"/>
      <c r="W14" s="138"/>
      <c r="X14" s="14"/>
      <c r="Y14" s="137"/>
      <c r="Z14" s="138"/>
      <c r="AA14" s="14"/>
      <c r="AB14" s="137"/>
      <c r="AC14" s="138"/>
      <c r="AD14" s="8" t="s">
        <v>1314</v>
      </c>
      <c r="AE14" s="17" t="s">
        <v>1330</v>
      </c>
      <c r="AF14" s="12" t="s">
        <v>54</v>
      </c>
    </row>
    <row r="15" spans="1:32" ht="19.5" customHeight="1">
      <c r="A15" s="133">
        <v>6</v>
      </c>
      <c r="B15" s="134" t="s">
        <v>1331</v>
      </c>
      <c r="C15" s="135" t="s">
        <v>1332</v>
      </c>
      <c r="D15" s="17" t="s">
        <v>1181</v>
      </c>
      <c r="E15" s="136" t="s">
        <v>1333</v>
      </c>
      <c r="F15" s="14"/>
      <c r="G15" s="137"/>
      <c r="H15" s="138"/>
      <c r="I15" s="14" t="s">
        <v>1320</v>
      </c>
      <c r="J15" s="137"/>
      <c r="K15" s="138"/>
      <c r="L15" s="14" t="s">
        <v>1320</v>
      </c>
      <c r="M15" s="137"/>
      <c r="N15" s="138"/>
      <c r="O15" s="14" t="s">
        <v>1294</v>
      </c>
      <c r="P15" s="137" t="s">
        <v>1294</v>
      </c>
      <c r="Q15" s="138" t="s">
        <v>1320</v>
      </c>
      <c r="R15" s="14" t="s">
        <v>1294</v>
      </c>
      <c r="S15" s="137" t="s">
        <v>1294</v>
      </c>
      <c r="T15" s="138" t="s">
        <v>1294</v>
      </c>
      <c r="U15" s="14"/>
      <c r="V15" s="137"/>
      <c r="W15" s="138"/>
      <c r="X15" s="14"/>
      <c r="Y15" s="137"/>
      <c r="Z15" s="138"/>
      <c r="AA15" s="14"/>
      <c r="AB15" s="137"/>
      <c r="AC15" s="138"/>
      <c r="AD15" s="8" t="s">
        <v>1314</v>
      </c>
      <c r="AE15" s="17" t="s">
        <v>1334</v>
      </c>
      <c r="AF15" s="12" t="s">
        <v>62</v>
      </c>
    </row>
    <row r="16" spans="1:32" ht="19.5" customHeight="1">
      <c r="A16" s="133">
        <v>7</v>
      </c>
      <c r="B16" s="139" t="s">
        <v>297</v>
      </c>
      <c r="C16" s="135" t="s">
        <v>1335</v>
      </c>
      <c r="D16" s="17" t="s">
        <v>768</v>
      </c>
      <c r="E16" s="136" t="s">
        <v>43</v>
      </c>
      <c r="F16" s="14"/>
      <c r="G16" s="137"/>
      <c r="H16" s="138"/>
      <c r="I16" s="14" t="s">
        <v>1320</v>
      </c>
      <c r="J16" s="137"/>
      <c r="K16" s="138"/>
      <c r="L16" s="14" t="s">
        <v>1320</v>
      </c>
      <c r="M16" s="137"/>
      <c r="N16" s="138"/>
      <c r="O16" s="14" t="s">
        <v>1294</v>
      </c>
      <c r="P16" s="137" t="s">
        <v>1294</v>
      </c>
      <c r="Q16" s="138" t="s">
        <v>1294</v>
      </c>
      <c r="R16" s="14"/>
      <c r="S16" s="137"/>
      <c r="T16" s="138"/>
      <c r="U16" s="14"/>
      <c r="V16" s="137"/>
      <c r="W16" s="138"/>
      <c r="X16" s="14"/>
      <c r="Y16" s="137"/>
      <c r="Z16" s="138"/>
      <c r="AA16" s="14"/>
      <c r="AB16" s="137"/>
      <c r="AC16" s="138"/>
      <c r="AD16" s="8" t="s">
        <v>1313</v>
      </c>
      <c r="AE16" s="17" t="s">
        <v>447</v>
      </c>
      <c r="AF16" s="12" t="s">
        <v>70</v>
      </c>
    </row>
    <row r="17" spans="1:32" ht="19.5" customHeight="1">
      <c r="A17" s="133">
        <v>8</v>
      </c>
      <c r="B17" s="139" t="s">
        <v>1336</v>
      </c>
      <c r="C17" s="135" t="s">
        <v>1337</v>
      </c>
      <c r="D17" s="17" t="s">
        <v>299</v>
      </c>
      <c r="E17" s="136" t="s">
        <v>1333</v>
      </c>
      <c r="F17" s="14" t="s">
        <v>1320</v>
      </c>
      <c r="G17" s="137"/>
      <c r="H17" s="138"/>
      <c r="I17" s="14" t="s">
        <v>1320</v>
      </c>
      <c r="J17" s="137"/>
      <c r="K17" s="138"/>
      <c r="L17" s="14" t="s">
        <v>1294</v>
      </c>
      <c r="M17" s="137" t="s">
        <v>1294</v>
      </c>
      <c r="N17" s="138" t="s">
        <v>1294</v>
      </c>
      <c r="O17" s="14"/>
      <c r="P17" s="137"/>
      <c r="Q17" s="138"/>
      <c r="R17" s="14"/>
      <c r="S17" s="137"/>
      <c r="T17" s="138"/>
      <c r="U17" s="14"/>
      <c r="V17" s="137"/>
      <c r="W17" s="138"/>
      <c r="X17" s="14"/>
      <c r="Y17" s="137"/>
      <c r="Z17" s="138"/>
      <c r="AA17" s="14"/>
      <c r="AB17" s="137"/>
      <c r="AC17" s="138"/>
      <c r="AD17" s="8" t="s">
        <v>1312</v>
      </c>
      <c r="AE17" s="17" t="s">
        <v>1334</v>
      </c>
      <c r="AF17" s="12" t="s">
        <v>78</v>
      </c>
    </row>
    <row r="18" spans="1:32" ht="19.5" customHeight="1">
      <c r="A18" s="133">
        <v>8</v>
      </c>
      <c r="B18" s="139" t="s">
        <v>1338</v>
      </c>
      <c r="C18" s="135" t="s">
        <v>1339</v>
      </c>
      <c r="D18" s="17" t="s">
        <v>1340</v>
      </c>
      <c r="E18" s="136" t="s">
        <v>1329</v>
      </c>
      <c r="F18" s="14" t="s">
        <v>1320</v>
      </c>
      <c r="G18" s="137"/>
      <c r="H18" s="138"/>
      <c r="I18" s="14" t="s">
        <v>1320</v>
      </c>
      <c r="J18" s="137"/>
      <c r="K18" s="138"/>
      <c r="L18" s="14" t="s">
        <v>1294</v>
      </c>
      <c r="M18" s="137" t="s">
        <v>1294</v>
      </c>
      <c r="N18" s="138" t="s">
        <v>1294</v>
      </c>
      <c r="O18" s="14"/>
      <c r="P18" s="137"/>
      <c r="Q18" s="138"/>
      <c r="R18" s="14"/>
      <c r="S18" s="137"/>
      <c r="T18" s="138"/>
      <c r="U18" s="14"/>
      <c r="V18" s="137"/>
      <c r="W18" s="138"/>
      <c r="X18" s="14"/>
      <c r="Y18" s="137"/>
      <c r="Z18" s="138"/>
      <c r="AA18" s="14"/>
      <c r="AB18" s="137"/>
      <c r="AC18" s="138"/>
      <c r="AD18" s="8" t="s">
        <v>1312</v>
      </c>
      <c r="AE18" s="17" t="s">
        <v>1330</v>
      </c>
      <c r="AF18" s="12" t="s">
        <v>78</v>
      </c>
    </row>
    <row r="19" spans="1:32" ht="19.5" customHeight="1">
      <c r="A19" s="133">
        <v>8</v>
      </c>
      <c r="B19" s="139" t="s">
        <v>1341</v>
      </c>
      <c r="C19" s="135" t="s">
        <v>1342</v>
      </c>
      <c r="D19" s="17" t="s">
        <v>1343</v>
      </c>
      <c r="E19" s="140" t="s">
        <v>59</v>
      </c>
      <c r="F19" s="14" t="s">
        <v>1320</v>
      </c>
      <c r="G19" s="137"/>
      <c r="H19" s="138"/>
      <c r="I19" s="14" t="s">
        <v>1320</v>
      </c>
      <c r="J19" s="137"/>
      <c r="K19" s="138"/>
      <c r="L19" s="14" t="s">
        <v>1294</v>
      </c>
      <c r="M19" s="137" t="s">
        <v>1294</v>
      </c>
      <c r="N19" s="138" t="s">
        <v>1294</v>
      </c>
      <c r="O19" s="14"/>
      <c r="P19" s="137"/>
      <c r="Q19" s="138"/>
      <c r="R19" s="14"/>
      <c r="S19" s="137"/>
      <c r="T19" s="138"/>
      <c r="U19" s="14"/>
      <c r="V19" s="137"/>
      <c r="W19" s="138"/>
      <c r="X19" s="14"/>
      <c r="Y19" s="137"/>
      <c r="Z19" s="138"/>
      <c r="AA19" s="14"/>
      <c r="AB19" s="137"/>
      <c r="AC19" s="138"/>
      <c r="AD19" s="8" t="s">
        <v>1312</v>
      </c>
      <c r="AE19" s="17" t="s">
        <v>1344</v>
      </c>
      <c r="AF19" s="12" t="s">
        <v>78</v>
      </c>
    </row>
    <row r="20" spans="1:32" ht="19.5" customHeight="1">
      <c r="A20" s="133">
        <v>11</v>
      </c>
      <c r="B20" s="134" t="s">
        <v>1345</v>
      </c>
      <c r="C20" s="135" t="s">
        <v>1346</v>
      </c>
      <c r="D20" s="17" t="s">
        <v>1324</v>
      </c>
      <c r="E20" s="140" t="s">
        <v>59</v>
      </c>
      <c r="F20" s="14" t="s">
        <v>1294</v>
      </c>
      <c r="G20" s="137" t="s">
        <v>1320</v>
      </c>
      <c r="H20" s="138"/>
      <c r="I20" s="14" t="s">
        <v>1294</v>
      </c>
      <c r="J20" s="137" t="s">
        <v>1294</v>
      </c>
      <c r="K20" s="138" t="s">
        <v>1294</v>
      </c>
      <c r="L20" s="14"/>
      <c r="M20" s="137"/>
      <c r="N20" s="138"/>
      <c r="O20" s="14"/>
      <c r="P20" s="137"/>
      <c r="Q20" s="138"/>
      <c r="R20" s="14"/>
      <c r="S20" s="137"/>
      <c r="T20" s="138"/>
      <c r="U20" s="14"/>
      <c r="V20" s="137"/>
      <c r="W20" s="138"/>
      <c r="X20" s="14"/>
      <c r="Y20" s="137"/>
      <c r="Z20" s="138"/>
      <c r="AA20" s="14"/>
      <c r="AB20" s="137"/>
      <c r="AC20" s="138"/>
      <c r="AD20" s="8" t="s">
        <v>1311</v>
      </c>
      <c r="AE20" s="17"/>
      <c r="AF20" s="12" t="s">
        <v>55</v>
      </c>
    </row>
    <row r="21" spans="1:32" ht="19.5" customHeight="1">
      <c r="A21" s="133"/>
      <c r="B21" s="134" t="s">
        <v>182</v>
      </c>
      <c r="C21" s="135" t="s">
        <v>1347</v>
      </c>
      <c r="D21" s="17" t="s">
        <v>733</v>
      </c>
      <c r="E21" s="136" t="s">
        <v>1333</v>
      </c>
      <c r="F21" s="14" t="s">
        <v>1294</v>
      </c>
      <c r="G21" s="137" t="s">
        <v>1294</v>
      </c>
      <c r="H21" s="138" t="s">
        <v>1294</v>
      </c>
      <c r="I21" s="14"/>
      <c r="J21" s="137"/>
      <c r="K21" s="138"/>
      <c r="L21" s="14"/>
      <c r="M21" s="137"/>
      <c r="N21" s="138"/>
      <c r="O21" s="14"/>
      <c r="P21" s="137"/>
      <c r="Q21" s="138"/>
      <c r="R21" s="14"/>
      <c r="S21" s="137"/>
      <c r="T21" s="138"/>
      <c r="U21" s="14"/>
      <c r="V21" s="137"/>
      <c r="W21" s="138"/>
      <c r="X21" s="14"/>
      <c r="Y21" s="137"/>
      <c r="Z21" s="138"/>
      <c r="AA21" s="14"/>
      <c r="AB21" s="137"/>
      <c r="AC21" s="138"/>
      <c r="AD21" s="8" t="s">
        <v>1348</v>
      </c>
      <c r="AE21" s="17" t="s">
        <v>1334</v>
      </c>
      <c r="AF21" s="16"/>
    </row>
    <row r="22" spans="1:32" ht="19.5" customHeight="1">
      <c r="A22" s="133"/>
      <c r="B22" s="139" t="s">
        <v>1349</v>
      </c>
      <c r="C22" s="135" t="s">
        <v>1291</v>
      </c>
      <c r="D22" s="17" t="s">
        <v>1292</v>
      </c>
      <c r="E22" s="136" t="s">
        <v>59</v>
      </c>
      <c r="F22" s="14"/>
      <c r="G22" s="137"/>
      <c r="H22" s="138"/>
      <c r="I22" s="14"/>
      <c r="J22" s="137"/>
      <c r="K22" s="138"/>
      <c r="L22" s="14"/>
      <c r="M22" s="137"/>
      <c r="N22" s="138"/>
      <c r="O22" s="14"/>
      <c r="P22" s="137"/>
      <c r="Q22" s="138"/>
      <c r="R22" s="14"/>
      <c r="S22" s="137"/>
      <c r="T22" s="138"/>
      <c r="U22" s="14"/>
      <c r="V22" s="137"/>
      <c r="W22" s="138"/>
      <c r="X22" s="14"/>
      <c r="Y22" s="137"/>
      <c r="Z22" s="138"/>
      <c r="AA22" s="14"/>
      <c r="AB22" s="137"/>
      <c r="AC22" s="138"/>
      <c r="AD22" s="8" t="s">
        <v>160</v>
      </c>
      <c r="AE22" s="17" t="s">
        <v>1153</v>
      </c>
      <c r="AF22" s="17"/>
    </row>
    <row r="23" spans="1:32" ht="19.5" customHeight="1">
      <c r="A23" s="133"/>
      <c r="B23" s="139" t="s">
        <v>104</v>
      </c>
      <c r="C23" s="135" t="s">
        <v>1350</v>
      </c>
      <c r="D23" s="17" t="s">
        <v>1248</v>
      </c>
      <c r="E23" s="136" t="s">
        <v>190</v>
      </c>
      <c r="F23" s="14"/>
      <c r="G23" s="137"/>
      <c r="H23" s="138"/>
      <c r="I23" s="14"/>
      <c r="J23" s="137"/>
      <c r="K23" s="138"/>
      <c r="L23" s="14"/>
      <c r="M23" s="137"/>
      <c r="N23" s="138"/>
      <c r="O23" s="14"/>
      <c r="P23" s="137"/>
      <c r="Q23" s="138"/>
      <c r="R23" s="14"/>
      <c r="S23" s="137"/>
      <c r="T23" s="138"/>
      <c r="U23" s="14"/>
      <c r="V23" s="137"/>
      <c r="W23" s="138"/>
      <c r="X23" s="14"/>
      <c r="Y23" s="137"/>
      <c r="Z23" s="138"/>
      <c r="AA23" s="14"/>
      <c r="AB23" s="137"/>
      <c r="AC23" s="138"/>
      <c r="AD23" s="8" t="s">
        <v>160</v>
      </c>
      <c r="AE23" s="17" t="s">
        <v>1178</v>
      </c>
      <c r="AF23" s="17"/>
    </row>
    <row r="24" spans="1:32" ht="19.5" customHeight="1">
      <c r="A24" s="133"/>
      <c r="B24" s="139" t="s">
        <v>64</v>
      </c>
      <c r="C24" s="135" t="s">
        <v>1351</v>
      </c>
      <c r="D24" s="17" t="s">
        <v>1352</v>
      </c>
      <c r="E24" s="136" t="s">
        <v>87</v>
      </c>
      <c r="F24" s="14"/>
      <c r="G24" s="137"/>
      <c r="H24" s="138"/>
      <c r="I24" s="14"/>
      <c r="J24" s="137"/>
      <c r="K24" s="138"/>
      <c r="L24" s="14"/>
      <c r="M24" s="137"/>
      <c r="N24" s="138"/>
      <c r="O24" s="14"/>
      <c r="P24" s="137"/>
      <c r="Q24" s="138"/>
      <c r="R24" s="14"/>
      <c r="S24" s="137"/>
      <c r="T24" s="138"/>
      <c r="U24" s="14"/>
      <c r="V24" s="137"/>
      <c r="W24" s="138"/>
      <c r="X24" s="14"/>
      <c r="Y24" s="137"/>
      <c r="Z24" s="138"/>
      <c r="AA24" s="14"/>
      <c r="AB24" s="137"/>
      <c r="AC24" s="138"/>
      <c r="AD24" s="8" t="s">
        <v>160</v>
      </c>
      <c r="AE24" s="17" t="s">
        <v>305</v>
      </c>
      <c r="AF24" s="17"/>
    </row>
  </sheetData>
  <mergeCells count="17">
    <mergeCell ref="AA8:AC9"/>
    <mergeCell ref="X8:Z9"/>
    <mergeCell ref="A8:A9"/>
    <mergeCell ref="B8:B9"/>
    <mergeCell ref="C8:C9"/>
    <mergeCell ref="E8:E9"/>
    <mergeCell ref="D8:D9"/>
    <mergeCell ref="AF8:AF9"/>
    <mergeCell ref="L8:N9"/>
    <mergeCell ref="O8:Q9"/>
    <mergeCell ref="C4:D4"/>
    <mergeCell ref="F8:H9"/>
    <mergeCell ref="I8:K9"/>
    <mergeCell ref="AE8:AE9"/>
    <mergeCell ref="AD8:AD9"/>
    <mergeCell ref="R8:T9"/>
    <mergeCell ref="U8:W9"/>
  </mergeCells>
  <printOptions horizontalCentered="1"/>
  <pageMargins left="0.3937007874015748" right="0.3937007874015748" top="0.7874015748031497" bottom="0.5905511811023623" header="0.5118110236220472" footer="0.3937007874015748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9"/>
  <sheetViews>
    <sheetView showZeros="0" zoomScale="115" zoomScaleNormal="115" workbookViewId="0" topLeftCell="A1">
      <selection activeCell="D6" sqref="D6"/>
    </sheetView>
  </sheetViews>
  <sheetFormatPr defaultColWidth="9.140625" defaultRowHeight="12.75"/>
  <cols>
    <col min="1" max="1" width="5.57421875" style="0" customWidth="1"/>
    <col min="3" max="3" width="12.7109375" style="0" customWidth="1"/>
    <col min="4" max="4" width="8.00390625" style="0" customWidth="1"/>
    <col min="5" max="5" width="6.00390625" style="0" customWidth="1"/>
    <col min="6" max="6" width="9.00390625" style="0" customWidth="1"/>
    <col min="13" max="13" width="6.8515625" style="0" hidden="1" customWidth="1"/>
    <col min="14" max="14" width="6.00390625" style="0" customWidth="1"/>
  </cols>
  <sheetData>
    <row r="1" spans="1:12" ht="20.25">
      <c r="A1" s="189" t="s">
        <v>0</v>
      </c>
      <c r="B1" s="189"/>
      <c r="C1" s="189"/>
      <c r="D1" s="189"/>
      <c r="E1" s="189"/>
      <c r="F1" s="189"/>
      <c r="G1" s="189"/>
      <c r="H1" s="189"/>
      <c r="L1" s="65" t="s">
        <v>956</v>
      </c>
    </row>
    <row r="2" spans="1:12" ht="20.25">
      <c r="A2" s="189" t="s">
        <v>2</v>
      </c>
      <c r="B2" s="189"/>
      <c r="C2" s="189"/>
      <c r="D2" s="189"/>
      <c r="E2" s="189"/>
      <c r="F2" s="189"/>
      <c r="G2" s="189"/>
      <c r="H2" s="189"/>
      <c r="L2" s="66" t="s">
        <v>3</v>
      </c>
    </row>
    <row r="3" spans="4:7" ht="15.75">
      <c r="D3" s="67">
        <v>1.1574074074074073E-05</v>
      </c>
      <c r="G3" s="68"/>
    </row>
    <row r="4" spans="1:12" ht="18" customHeight="1">
      <c r="A4" s="69"/>
      <c r="D4" s="6" t="s">
        <v>186</v>
      </c>
      <c r="F4" s="70"/>
      <c r="G4" s="65"/>
      <c r="L4" s="65"/>
    </row>
    <row r="5" spans="1:12" ht="15.75">
      <c r="A5" s="69"/>
      <c r="D5" s="6" t="s">
        <v>957</v>
      </c>
      <c r="F5" s="70"/>
      <c r="G5" s="65"/>
      <c r="L5" s="65"/>
    </row>
    <row r="6" spans="8:11" ht="12.75">
      <c r="H6" t="s">
        <v>958</v>
      </c>
      <c r="J6" t="s">
        <v>959</v>
      </c>
      <c r="K6" s="65"/>
    </row>
    <row r="8" spans="1:14" s="75" customFormat="1" ht="12.75">
      <c r="A8" s="71" t="s">
        <v>6</v>
      </c>
      <c r="B8" s="72" t="s">
        <v>8</v>
      </c>
      <c r="C8" s="72" t="s">
        <v>9</v>
      </c>
      <c r="D8" s="73" t="s">
        <v>960</v>
      </c>
      <c r="E8" s="73" t="s">
        <v>961</v>
      </c>
      <c r="F8" s="73" t="s">
        <v>11</v>
      </c>
      <c r="G8" s="74" t="s">
        <v>962</v>
      </c>
      <c r="H8" s="73" t="s">
        <v>963</v>
      </c>
      <c r="I8" s="73" t="s">
        <v>964</v>
      </c>
      <c r="J8" s="73" t="s">
        <v>965</v>
      </c>
      <c r="K8" s="73" t="s">
        <v>966</v>
      </c>
      <c r="L8" s="73" t="s">
        <v>967</v>
      </c>
      <c r="M8" s="73" t="s">
        <v>364</v>
      </c>
      <c r="N8" s="73" t="s">
        <v>364</v>
      </c>
    </row>
    <row r="9" spans="1:14" s="81" customFormat="1" ht="13.5">
      <c r="A9" s="76"/>
      <c r="B9" s="77"/>
      <c r="C9" s="78" t="s">
        <v>13</v>
      </c>
      <c r="D9" s="76"/>
      <c r="E9" s="76"/>
      <c r="F9" s="79"/>
      <c r="G9" s="80"/>
      <c r="H9" s="76"/>
      <c r="I9" s="76"/>
      <c r="J9" s="76"/>
      <c r="K9" s="76"/>
      <c r="L9" s="76"/>
      <c r="M9" s="79"/>
      <c r="N9" s="76"/>
    </row>
    <row r="10" spans="1:14" ht="12.75">
      <c r="A10" s="71">
        <f>A9+1</f>
        <v>1</v>
      </c>
      <c r="B10" s="82" t="s">
        <v>968</v>
      </c>
      <c r="C10" s="83" t="s">
        <v>969</v>
      </c>
      <c r="D10" s="84" t="s">
        <v>970</v>
      </c>
      <c r="E10" s="85">
        <v>171</v>
      </c>
      <c r="F10" s="86" t="s">
        <v>43</v>
      </c>
      <c r="G10" s="87">
        <v>10.15</v>
      </c>
      <c r="H10" s="87">
        <v>1.53</v>
      </c>
      <c r="I10" s="87">
        <v>8.58</v>
      </c>
      <c r="J10" s="87">
        <v>5.27</v>
      </c>
      <c r="K10" s="88">
        <v>0.0019413194444444445</v>
      </c>
      <c r="L10" s="71">
        <f>SUM(G11:K11)</f>
        <v>2897</v>
      </c>
      <c r="M10" s="89"/>
      <c r="N10" s="242">
        <v>18</v>
      </c>
    </row>
    <row r="11" spans="1:14" ht="12.75">
      <c r="A11" s="90">
        <f>A10</f>
        <v>1</v>
      </c>
      <c r="B11" s="91"/>
      <c r="C11" s="92" t="s">
        <v>971</v>
      </c>
      <c r="D11" s="93"/>
      <c r="E11" s="94"/>
      <c r="F11" s="95"/>
      <c r="G11" s="76">
        <f>IF(ISBLANK(G10),"",INT(20.0479*(17-G10)^1.835))</f>
        <v>684</v>
      </c>
      <c r="H11" s="76">
        <f>IF(ISBLANK(H10),"",INT(1.84523*(H10*100-75)^1.348))</f>
        <v>655</v>
      </c>
      <c r="I11" s="76">
        <f>IF(ISBLANK(I10),"",INT(56.0211*(I10-1.5)^1.05))</f>
        <v>437</v>
      </c>
      <c r="J11" s="76">
        <f>IF(ISBLANK(J10),"",INT(0.188807*(J10*100-210)^1.41))</f>
        <v>634</v>
      </c>
      <c r="K11" s="76">
        <f>IF(ISBLANK(K10),"",INT(0.11193*(254-(K10/$D$3))^1.88))</f>
        <v>487</v>
      </c>
      <c r="L11" s="96">
        <f>L10</f>
        <v>2897</v>
      </c>
      <c r="M11" s="97"/>
      <c r="N11" s="242"/>
    </row>
    <row r="12" spans="1:14" ht="12.75">
      <c r="A12" s="71">
        <f>A11+1</f>
        <v>2</v>
      </c>
      <c r="B12" s="82" t="s">
        <v>212</v>
      </c>
      <c r="C12" s="83" t="s">
        <v>972</v>
      </c>
      <c r="D12" s="84" t="s">
        <v>973</v>
      </c>
      <c r="E12" s="85">
        <v>45</v>
      </c>
      <c r="F12" s="83" t="s">
        <v>3</v>
      </c>
      <c r="G12" s="87">
        <v>9.96</v>
      </c>
      <c r="H12" s="87">
        <v>1.5</v>
      </c>
      <c r="I12" s="87">
        <v>7.91</v>
      </c>
      <c r="J12" s="87">
        <v>4.6</v>
      </c>
      <c r="K12" s="88">
        <v>0.0018916666666666667</v>
      </c>
      <c r="L12" s="71">
        <f>SUM(G13:K13)</f>
        <v>2723</v>
      </c>
      <c r="M12" s="83"/>
      <c r="N12" s="242">
        <v>16</v>
      </c>
    </row>
    <row r="13" spans="1:14" ht="12.75">
      <c r="A13" s="90">
        <f>A12</f>
        <v>2</v>
      </c>
      <c r="B13" s="91"/>
      <c r="C13" s="92" t="s">
        <v>974</v>
      </c>
      <c r="D13" s="93"/>
      <c r="E13" s="94"/>
      <c r="F13" s="92"/>
      <c r="G13" s="76">
        <f>IF(ISBLANK(G12),"",INT(20.0479*(17-G12)^1.835))</f>
        <v>720</v>
      </c>
      <c r="H13" s="76">
        <f>IF(ISBLANK(H12),"",INT(1.84523*(H12*100-75)^1.348))</f>
        <v>621</v>
      </c>
      <c r="I13" s="76">
        <f>IF(ISBLANK(I12),"",INT(56.0211*(I12-1.5)^1.05))</f>
        <v>394</v>
      </c>
      <c r="J13" s="76">
        <f>IF(ISBLANK(J12),"",INT(0.188807*(J12*100-210)^1.41))</f>
        <v>454</v>
      </c>
      <c r="K13" s="76">
        <f>IF(ISBLANK(K12),"",INT(0.11193*(254-(K12/$D$3))^1.88))</f>
        <v>534</v>
      </c>
      <c r="L13" s="96">
        <f>L12</f>
        <v>2723</v>
      </c>
      <c r="M13" s="92"/>
      <c r="N13" s="242"/>
    </row>
    <row r="14" spans="1:14" ht="12.75">
      <c r="A14" s="71">
        <f>A13+1</f>
        <v>3</v>
      </c>
      <c r="B14" s="82" t="s">
        <v>975</v>
      </c>
      <c r="C14" s="83" t="s">
        <v>976</v>
      </c>
      <c r="D14" s="84" t="s">
        <v>977</v>
      </c>
      <c r="E14" s="85">
        <v>17</v>
      </c>
      <c r="F14" s="83" t="s">
        <v>28</v>
      </c>
      <c r="G14" s="87">
        <v>9.99</v>
      </c>
      <c r="H14" s="87">
        <v>1.32</v>
      </c>
      <c r="I14" s="87">
        <v>8.17</v>
      </c>
      <c r="J14" s="87">
        <v>4.17</v>
      </c>
      <c r="K14" s="88">
        <v>0.0019313657407407407</v>
      </c>
      <c r="L14" s="71">
        <f>SUM(G15:K15)</f>
        <v>2397</v>
      </c>
      <c r="M14" s="83"/>
      <c r="N14" s="242">
        <v>14</v>
      </c>
    </row>
    <row r="15" spans="1:14" ht="12.75">
      <c r="A15" s="90">
        <f>A14</f>
        <v>3</v>
      </c>
      <c r="B15" s="91"/>
      <c r="C15" s="92" t="s">
        <v>978</v>
      </c>
      <c r="D15" s="93"/>
      <c r="E15" s="94"/>
      <c r="F15" s="92"/>
      <c r="G15" s="76">
        <f>IF(ISBLANK(G14),"",INT(20.0479*(17-G14)^1.835))</f>
        <v>714</v>
      </c>
      <c r="H15" s="76">
        <f>IF(ISBLANK(H14),"",INT(1.84523*(H14*100-75)^1.348))</f>
        <v>429</v>
      </c>
      <c r="I15" s="76">
        <f>IF(ISBLANK(I14),"",INT(56.0211*(I14-1.5)^1.05))</f>
        <v>410</v>
      </c>
      <c r="J15" s="76">
        <f>IF(ISBLANK(J14),"",INT(0.188807*(J14*100-210)^1.41))</f>
        <v>347</v>
      </c>
      <c r="K15" s="76">
        <f>IF(ISBLANK(K14),"",INT(0.11193*(254-(K14/$D$3))^1.88))</f>
        <v>497</v>
      </c>
      <c r="L15" s="96">
        <f>L14</f>
        <v>2397</v>
      </c>
      <c r="M15" s="92"/>
      <c r="N15" s="242"/>
    </row>
    <row r="16" spans="1:14" ht="12.75">
      <c r="A16" s="71">
        <f>A15+1</f>
        <v>4</v>
      </c>
      <c r="B16" s="82" t="s">
        <v>979</v>
      </c>
      <c r="C16" s="83" t="s">
        <v>980</v>
      </c>
      <c r="D16" s="84" t="s">
        <v>981</v>
      </c>
      <c r="E16" s="85">
        <v>157</v>
      </c>
      <c r="F16" s="83" t="s">
        <v>190</v>
      </c>
      <c r="G16" s="87">
        <v>11.19</v>
      </c>
      <c r="H16" s="87">
        <v>1.32</v>
      </c>
      <c r="I16" s="87">
        <v>6.98</v>
      </c>
      <c r="J16" s="87">
        <v>4.6</v>
      </c>
      <c r="K16" s="88">
        <v>0.0020171296296296296</v>
      </c>
      <c r="L16" s="71">
        <f>SUM(G17:K17)</f>
        <v>2143</v>
      </c>
      <c r="M16" s="83"/>
      <c r="N16" s="242">
        <v>13</v>
      </c>
    </row>
    <row r="17" spans="1:14" ht="12.75">
      <c r="A17" s="90">
        <f>A16</f>
        <v>4</v>
      </c>
      <c r="B17" s="91"/>
      <c r="C17" s="92" t="s">
        <v>494</v>
      </c>
      <c r="D17" s="93"/>
      <c r="E17" s="94"/>
      <c r="F17" s="92"/>
      <c r="G17" s="76">
        <f>IF(ISBLANK(G16),"",INT(20.0479*(17-G16)^1.835))</f>
        <v>506</v>
      </c>
      <c r="H17" s="76">
        <f>IF(ISBLANK(H16),"",INT(1.84523*(H16*100-75)^1.348))</f>
        <v>429</v>
      </c>
      <c r="I17" s="76">
        <f>IF(ISBLANK(I16),"",INT(56.0211*(I16-1.5)^1.05))</f>
        <v>334</v>
      </c>
      <c r="J17" s="76">
        <f>IF(ISBLANK(J16),"",INT(0.188807*(J16*100-210)^1.41))</f>
        <v>454</v>
      </c>
      <c r="K17" s="76">
        <f>IF(ISBLANK(K16),"",INT(0.11193*(254-(K16/$D$3))^1.88))</f>
        <v>420</v>
      </c>
      <c r="L17" s="96">
        <f>L16</f>
        <v>2143</v>
      </c>
      <c r="M17" s="92"/>
      <c r="N17" s="242"/>
    </row>
    <row r="18" spans="1:14" s="98" customFormat="1" ht="12.75">
      <c r="A18" s="71">
        <f>A17+1</f>
        <v>5</v>
      </c>
      <c r="B18" s="82" t="s">
        <v>982</v>
      </c>
      <c r="C18" s="83" t="s">
        <v>983</v>
      </c>
      <c r="D18" s="84" t="s">
        <v>984</v>
      </c>
      <c r="E18" s="85">
        <v>183</v>
      </c>
      <c r="F18" s="83" t="s">
        <v>87</v>
      </c>
      <c r="G18" s="87">
        <v>10.53</v>
      </c>
      <c r="H18" s="87">
        <v>1.23</v>
      </c>
      <c r="I18" s="87">
        <v>8.12</v>
      </c>
      <c r="J18" s="87">
        <v>3.83</v>
      </c>
      <c r="K18" s="88">
        <v>0.0019366898148148147</v>
      </c>
      <c r="L18" s="71">
        <f>SUM(G19:K19)</f>
        <v>2125</v>
      </c>
      <c r="M18" s="83"/>
      <c r="N18" s="242">
        <v>12</v>
      </c>
    </row>
    <row r="19" spans="1:14" s="98" customFormat="1" ht="12.75">
      <c r="A19" s="90">
        <f>A18</f>
        <v>5</v>
      </c>
      <c r="B19" s="91"/>
      <c r="C19" s="92" t="s">
        <v>985</v>
      </c>
      <c r="D19" s="93"/>
      <c r="E19" s="94"/>
      <c r="F19" s="92"/>
      <c r="G19" s="76">
        <f>IF(ISBLANK(G18),"",INT(20.0479*(17-G18)^1.835))</f>
        <v>616</v>
      </c>
      <c r="H19" s="76">
        <f>IF(ISBLANK(H18),"",INT(1.84523*(H18*100-75)^1.348))</f>
        <v>340</v>
      </c>
      <c r="I19" s="76">
        <f>IF(ISBLANK(I18),"",INT(56.0211*(I18-1.5)^1.05))</f>
        <v>407</v>
      </c>
      <c r="J19" s="76">
        <f>IF(ISBLANK(J18),"",INT(0.188807*(J18*100-210)^1.41))</f>
        <v>270</v>
      </c>
      <c r="K19" s="76">
        <f>IF(ISBLANK(K18),"",INT(0.11193*(254-(K18/$D$3))^1.88))</f>
        <v>492</v>
      </c>
      <c r="L19" s="96">
        <f>L18</f>
        <v>2125</v>
      </c>
      <c r="M19" s="92"/>
      <c r="N19" s="242"/>
    </row>
  </sheetData>
  <mergeCells count="7">
    <mergeCell ref="A2:H2"/>
    <mergeCell ref="A1:H1"/>
    <mergeCell ref="N18:N19"/>
    <mergeCell ref="N10:N11"/>
    <mergeCell ref="N12:N13"/>
    <mergeCell ref="N14:N15"/>
    <mergeCell ref="N16:N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26"/>
  <sheetViews>
    <sheetView zoomScale="85" zoomScaleNormal="85" workbookViewId="0" topLeftCell="A2">
      <selection activeCell="G13" sqref="G13"/>
    </sheetView>
  </sheetViews>
  <sheetFormatPr defaultColWidth="9.140625" defaultRowHeight="12.75"/>
  <cols>
    <col min="1" max="1" width="5.57421875" style="0" customWidth="1"/>
    <col min="3" max="3" width="12.7109375" style="0" customWidth="1"/>
    <col min="4" max="4" width="8.140625" style="0" customWidth="1"/>
    <col min="5" max="5" width="5.140625" style="0" customWidth="1"/>
    <col min="6" max="6" width="8.7109375" style="0" customWidth="1"/>
    <col min="15" max="15" width="6.140625" style="0" bestFit="1" customWidth="1"/>
  </cols>
  <sheetData>
    <row r="1" spans="1:14" ht="20.25">
      <c r="A1" s="189" t="s">
        <v>0</v>
      </c>
      <c r="B1" s="189"/>
      <c r="C1" s="189"/>
      <c r="D1" s="189"/>
      <c r="E1" s="189"/>
      <c r="F1" s="189"/>
      <c r="G1" s="189"/>
      <c r="H1" s="189"/>
      <c r="I1" s="105"/>
      <c r="J1" s="105"/>
      <c r="K1" s="105"/>
      <c r="N1" s="65" t="s">
        <v>1271</v>
      </c>
    </row>
    <row r="2" spans="1:14" ht="20.25">
      <c r="A2" s="189" t="s">
        <v>2</v>
      </c>
      <c r="B2" s="189"/>
      <c r="C2" s="189"/>
      <c r="D2" s="189"/>
      <c r="E2" s="189"/>
      <c r="F2" s="189"/>
      <c r="G2" s="189"/>
      <c r="H2" s="189"/>
      <c r="I2" s="105"/>
      <c r="J2" s="105"/>
      <c r="K2" s="105"/>
      <c r="N2" s="66" t="s">
        <v>3</v>
      </c>
    </row>
    <row r="3" spans="7:14" ht="15.75">
      <c r="G3" s="68"/>
      <c r="N3" s="66"/>
    </row>
    <row r="4" spans="4:14" ht="15.75">
      <c r="D4" s="6" t="s">
        <v>4</v>
      </c>
      <c r="G4" s="68"/>
      <c r="N4" s="66"/>
    </row>
    <row r="5" spans="4:14" ht="15.75">
      <c r="D5" s="6" t="s">
        <v>1272</v>
      </c>
      <c r="G5" s="68"/>
      <c r="N5" s="66"/>
    </row>
    <row r="6" spans="4:7" ht="5.25" customHeight="1">
      <c r="D6" s="106">
        <v>1.1574074074074073E-05</v>
      </c>
      <c r="G6" s="68"/>
    </row>
    <row r="7" spans="1:11" ht="12.75">
      <c r="A7" s="69"/>
      <c r="F7" s="70" t="s">
        <v>1273</v>
      </c>
      <c r="H7" t="s">
        <v>1274</v>
      </c>
      <c r="J7" t="s">
        <v>1275</v>
      </c>
      <c r="K7" s="65"/>
    </row>
    <row r="9" spans="1:15" s="75" customFormat="1" ht="12.75">
      <c r="A9" s="71" t="s">
        <v>6</v>
      </c>
      <c r="B9" s="107" t="s">
        <v>8</v>
      </c>
      <c r="C9" s="108" t="s">
        <v>9</v>
      </c>
      <c r="D9" s="73" t="s">
        <v>960</v>
      </c>
      <c r="E9" s="109" t="s">
        <v>961</v>
      </c>
      <c r="F9" s="109" t="s">
        <v>11</v>
      </c>
      <c r="G9" s="73" t="s">
        <v>1074</v>
      </c>
      <c r="H9" s="73" t="s">
        <v>965</v>
      </c>
      <c r="I9" s="73" t="s">
        <v>964</v>
      </c>
      <c r="J9" s="73" t="s">
        <v>963</v>
      </c>
      <c r="K9" s="74" t="s">
        <v>962</v>
      </c>
      <c r="L9" s="73" t="s">
        <v>1276</v>
      </c>
      <c r="M9" s="73" t="s">
        <v>5</v>
      </c>
      <c r="N9" s="73" t="s">
        <v>967</v>
      </c>
      <c r="O9" s="109" t="s">
        <v>364</v>
      </c>
    </row>
    <row r="10" spans="1:15" s="81" customFormat="1" ht="13.5">
      <c r="A10" s="76"/>
      <c r="B10" s="110"/>
      <c r="C10" s="111" t="s">
        <v>13</v>
      </c>
      <c r="D10" s="76"/>
      <c r="E10" s="112"/>
      <c r="F10" s="113"/>
      <c r="G10" s="76"/>
      <c r="H10" s="76"/>
      <c r="I10" s="114"/>
      <c r="J10" s="114"/>
      <c r="K10" s="115"/>
      <c r="L10" s="76"/>
      <c r="M10" s="114"/>
      <c r="N10" s="76"/>
      <c r="O10" s="113"/>
    </row>
    <row r="11" spans="1:15" ht="12.75">
      <c r="A11" s="71">
        <f>A10+1</f>
        <v>1</v>
      </c>
      <c r="B11" s="82" t="s">
        <v>133</v>
      </c>
      <c r="C11" s="83" t="s">
        <v>1277</v>
      </c>
      <c r="D11" s="84" t="s">
        <v>1278</v>
      </c>
      <c r="E11" s="85">
        <v>20</v>
      </c>
      <c r="F11" s="83" t="s">
        <v>28</v>
      </c>
      <c r="G11" s="87">
        <v>7.83</v>
      </c>
      <c r="H11" s="116" t="s">
        <v>1279</v>
      </c>
      <c r="I11" s="117">
        <v>11.08</v>
      </c>
      <c r="J11" s="117">
        <v>1.75</v>
      </c>
      <c r="K11" s="87">
        <v>9.35</v>
      </c>
      <c r="L11" s="118">
        <v>3.1</v>
      </c>
      <c r="M11" s="88">
        <v>0.0022702546296296294</v>
      </c>
      <c r="N11" s="119">
        <f>SUM(G12:M12)</f>
        <v>3904</v>
      </c>
      <c r="O11" s="243">
        <v>18</v>
      </c>
    </row>
    <row r="12" spans="1:15" ht="12.75">
      <c r="A12" s="90">
        <f>A11</f>
        <v>1</v>
      </c>
      <c r="B12" s="91"/>
      <c r="C12" s="92" t="s">
        <v>1280</v>
      </c>
      <c r="D12" s="120"/>
      <c r="E12" s="94"/>
      <c r="F12" s="92"/>
      <c r="G12" s="121">
        <v>610</v>
      </c>
      <c r="H12" s="76">
        <f>IF(ISBLANK(H11),"",TRUNC(0.14354*(H11*100-220)^1.4))</f>
        <v>591</v>
      </c>
      <c r="I12" s="122">
        <f>IF(ISBLANK(I11),"",TRUNC(51.39*(I11-1.5)^1.05))</f>
        <v>551</v>
      </c>
      <c r="J12" s="122">
        <f>IF(ISBLANK(J11),"",TRUNC(0.8465*(J11*100-75)^1.42))</f>
        <v>585</v>
      </c>
      <c r="K12" s="76">
        <f>IF(ISBLANK(K11),"",TRUNC(20.5173*(15.5-K11)^1.92))</f>
        <v>671</v>
      </c>
      <c r="L12" s="122">
        <f>IF(ISBLANK(L11),"",TRUNC(0.2797*(L11*100-100)^1.35))</f>
        <v>381</v>
      </c>
      <c r="M12" s="76">
        <f>IF(ISBLANK(M11),"",INT(0.08713*(305.5-(M11/$D$6))^1.85))</f>
        <v>515</v>
      </c>
      <c r="N12" s="96">
        <f>N11</f>
        <v>3904</v>
      </c>
      <c r="O12" s="244"/>
    </row>
    <row r="13" spans="1:15" ht="12.75">
      <c r="A13" s="71">
        <f>A12+1</f>
        <v>2</v>
      </c>
      <c r="B13" s="82" t="s">
        <v>458</v>
      </c>
      <c r="C13" s="83" t="s">
        <v>459</v>
      </c>
      <c r="D13" s="84" t="s">
        <v>1281</v>
      </c>
      <c r="E13" s="85">
        <v>168</v>
      </c>
      <c r="F13" s="83" t="s">
        <v>190</v>
      </c>
      <c r="G13" s="87">
        <v>7.84</v>
      </c>
      <c r="H13" s="116" t="s">
        <v>1282</v>
      </c>
      <c r="I13" s="117">
        <v>11.08</v>
      </c>
      <c r="J13" s="117">
        <v>1.63</v>
      </c>
      <c r="K13" s="87">
        <v>9.89</v>
      </c>
      <c r="L13" s="118">
        <v>3.1</v>
      </c>
      <c r="M13" s="88">
        <v>0.0022252314814814817</v>
      </c>
      <c r="N13" s="119">
        <f>SUM(G14:M14)</f>
        <v>3650</v>
      </c>
      <c r="O13" s="243">
        <v>16</v>
      </c>
    </row>
    <row r="14" spans="1:15" ht="12.75">
      <c r="A14" s="90">
        <f>A13</f>
        <v>2</v>
      </c>
      <c r="B14" s="91"/>
      <c r="C14" s="92" t="s">
        <v>462</v>
      </c>
      <c r="D14" s="120"/>
      <c r="E14" s="94"/>
      <c r="F14" s="92"/>
      <c r="G14" s="121">
        <v>607</v>
      </c>
      <c r="H14" s="76">
        <f>IF(ISBLANK(H13),"",TRUNC(0.14354*(H13*100-220)^1.4))</f>
        <v>512</v>
      </c>
      <c r="I14" s="122">
        <f>IF(ISBLANK(I13),"",TRUNC(51.39*(I13-1.5)^1.05))</f>
        <v>551</v>
      </c>
      <c r="J14" s="122">
        <f>IF(ISBLANK(J13),"",TRUNC(0.8465*(J13*100-75)^1.42))</f>
        <v>488</v>
      </c>
      <c r="K14" s="76">
        <f>IF(ISBLANK(K13),"",TRUNC(20.5173*(15.5-K13)^1.92))</f>
        <v>562</v>
      </c>
      <c r="L14" s="76">
        <f>IF(ISBLANK(L13),"",TRUNC(0.2797*(L13*100-100)^1.35))</f>
        <v>381</v>
      </c>
      <c r="M14" s="76">
        <f>IF(ISBLANK(M13),"",INT(0.08713*(305.5-(M13/$D$6))^1.85))</f>
        <v>549</v>
      </c>
      <c r="N14" s="96">
        <f>N13</f>
        <v>3650</v>
      </c>
      <c r="O14" s="244"/>
    </row>
    <row r="15" spans="1:15" ht="12.75">
      <c r="A15" s="71">
        <f>A14+1</f>
        <v>3</v>
      </c>
      <c r="B15" s="82" t="s">
        <v>516</v>
      </c>
      <c r="C15" s="83" t="s">
        <v>1283</v>
      </c>
      <c r="D15" s="84" t="s">
        <v>1284</v>
      </c>
      <c r="E15" s="85">
        <v>149</v>
      </c>
      <c r="F15" s="83" t="s">
        <v>36</v>
      </c>
      <c r="G15" s="87">
        <v>8.41</v>
      </c>
      <c r="H15" s="116" t="s">
        <v>1285</v>
      </c>
      <c r="I15" s="117">
        <v>8.98</v>
      </c>
      <c r="J15" s="117">
        <v>1.45</v>
      </c>
      <c r="K15" s="87">
        <v>10.54</v>
      </c>
      <c r="L15" s="118">
        <v>3.1</v>
      </c>
      <c r="M15" s="88">
        <v>0.0022971064814814816</v>
      </c>
      <c r="N15" s="119">
        <f>SUM(G16:M16)</f>
        <v>2934</v>
      </c>
      <c r="O15" s="243">
        <v>14</v>
      </c>
    </row>
    <row r="16" spans="1:15" ht="12.75">
      <c r="A16" s="90">
        <f>A15</f>
        <v>3</v>
      </c>
      <c r="B16" s="91"/>
      <c r="C16" s="92" t="s">
        <v>1286</v>
      </c>
      <c r="D16" s="120"/>
      <c r="E16" s="94"/>
      <c r="F16" s="92"/>
      <c r="G16" s="76">
        <v>447</v>
      </c>
      <c r="H16" s="76">
        <f>IF(ISBLANK(H15),"",TRUNC(0.14354*(H15*100-220)^1.4))</f>
        <v>390</v>
      </c>
      <c r="I16" s="122">
        <f>IF(ISBLANK(I15),"",TRUNC(51.39*(I15-1.5)^1.05))</f>
        <v>425</v>
      </c>
      <c r="J16" s="122">
        <f>IF(ISBLANK(J15),"",TRUNC(0.8465*(J15*100-75)^1.42))</f>
        <v>352</v>
      </c>
      <c r="K16" s="76">
        <f>IF(ISBLANK(K15),"",TRUNC(20.5173*(15.5-K15)^1.92))</f>
        <v>444</v>
      </c>
      <c r="L16" s="76">
        <f>IF(ISBLANK(L15),"",TRUNC(0.2797*(L15*100-100)^1.35))</f>
        <v>381</v>
      </c>
      <c r="M16" s="76">
        <f>IF(ISBLANK(M15),"",INT(0.08713*(305.5-(M15/$D$6))^1.85))</f>
        <v>495</v>
      </c>
      <c r="N16" s="96">
        <f>N15</f>
        <v>2934</v>
      </c>
      <c r="O16" s="244"/>
    </row>
    <row r="17" spans="1:15" s="98" customFormat="1" ht="12.75">
      <c r="A17" s="71">
        <f>A16+1</f>
        <v>4</v>
      </c>
      <c r="B17" s="82" t="s">
        <v>1287</v>
      </c>
      <c r="C17" s="83" t="s">
        <v>1149</v>
      </c>
      <c r="D17" s="84" t="s">
        <v>1288</v>
      </c>
      <c r="E17" s="85">
        <v>189</v>
      </c>
      <c r="F17" s="83" t="s">
        <v>59</v>
      </c>
      <c r="G17" s="87">
        <v>8.18</v>
      </c>
      <c r="H17" s="116" t="s">
        <v>1289</v>
      </c>
      <c r="I17" s="117">
        <v>11.11</v>
      </c>
      <c r="J17" s="117">
        <v>1.6</v>
      </c>
      <c r="K17" s="87">
        <v>10.75</v>
      </c>
      <c r="L17" s="118">
        <v>2.4</v>
      </c>
      <c r="M17" s="88">
        <v>0.002497569444444444</v>
      </c>
      <c r="N17" s="119">
        <f>SUM(G18:M18)</f>
        <v>2911</v>
      </c>
      <c r="O17" s="243">
        <v>13</v>
      </c>
    </row>
    <row r="18" spans="1:15" s="98" customFormat="1" ht="12.75">
      <c r="A18" s="90">
        <f>A17</f>
        <v>4</v>
      </c>
      <c r="B18" s="91"/>
      <c r="C18" s="92" t="s">
        <v>1153</v>
      </c>
      <c r="D18" s="120"/>
      <c r="E18" s="94"/>
      <c r="F18" s="92"/>
      <c r="G18" s="76">
        <v>509</v>
      </c>
      <c r="H18" s="76">
        <f>IF(ISBLANK(H17),"",TRUNC(0.14354*(H17*100-220)^1.4))</f>
        <v>400</v>
      </c>
      <c r="I18" s="122">
        <f>IF(ISBLANK(I17),"",TRUNC(51.39*(I17-1.5)^1.05))</f>
        <v>553</v>
      </c>
      <c r="J18" s="122">
        <f>IF(ISBLANK(J17),"",TRUNC(0.8465*(J17*100-75)^1.42))</f>
        <v>464</v>
      </c>
      <c r="K18" s="76">
        <f>IF(ISBLANK(K17),"",TRUNC(20.5173*(15.5-K17)^1.92))</f>
        <v>408</v>
      </c>
      <c r="L18" s="76">
        <f>IF(ISBLANK(L17),"",TRUNC(0.2797*(L17*100-100)^1.35))</f>
        <v>220</v>
      </c>
      <c r="M18" s="76">
        <f>IF(ISBLANK(M17),"",INT(0.08713*(305.5-(M17/$D$6))^1.85))</f>
        <v>357</v>
      </c>
      <c r="N18" s="96">
        <f>N17</f>
        <v>2911</v>
      </c>
      <c r="O18" s="244"/>
    </row>
    <row r="19" spans="1:15" ht="12.75">
      <c r="A19" s="71">
        <f>A18+1</f>
        <v>5</v>
      </c>
      <c r="B19" s="82" t="s">
        <v>1290</v>
      </c>
      <c r="C19" s="83" t="s">
        <v>1291</v>
      </c>
      <c r="D19" s="84" t="s">
        <v>1292</v>
      </c>
      <c r="E19" s="85">
        <v>191</v>
      </c>
      <c r="F19" s="83" t="s">
        <v>59</v>
      </c>
      <c r="G19" s="87">
        <v>8.11</v>
      </c>
      <c r="H19" s="116" t="s">
        <v>1293</v>
      </c>
      <c r="I19" s="117">
        <v>11.59</v>
      </c>
      <c r="J19" s="117" t="s">
        <v>1294</v>
      </c>
      <c r="K19" s="87">
        <v>10</v>
      </c>
      <c r="L19" s="118">
        <v>2.2</v>
      </c>
      <c r="M19" s="88">
        <v>0.0023075231481481484</v>
      </c>
      <c r="N19" s="119">
        <f>SUM(G20:M20)</f>
        <v>2748</v>
      </c>
      <c r="O19" s="243">
        <v>12</v>
      </c>
    </row>
    <row r="20" spans="1:15" ht="12.75">
      <c r="A20" s="90">
        <f>A19</f>
        <v>5</v>
      </c>
      <c r="B20" s="91"/>
      <c r="C20" s="92" t="s">
        <v>1153</v>
      </c>
      <c r="D20" s="123"/>
      <c r="E20" s="94"/>
      <c r="F20" s="92"/>
      <c r="G20" s="76">
        <v>528</v>
      </c>
      <c r="H20" s="76">
        <f>IF(ISBLANK(H19),"",TRUNC(0.14354*(H19*100-220)^1.4))</f>
        <v>431</v>
      </c>
      <c r="I20" s="122">
        <f>IF(ISBLANK(I19),"",TRUNC(51.39*(I19-1.5)^1.05))</f>
        <v>582</v>
      </c>
      <c r="J20" s="122"/>
      <c r="K20" s="76">
        <f>IF(ISBLANK(K19),"",TRUNC(20.5173*(15.5-K19)^1.92))</f>
        <v>541</v>
      </c>
      <c r="L20" s="76">
        <f>IF(ISBLANK(L19),"",TRUNC(0.2797*(L19*100-100)^1.35))</f>
        <v>179</v>
      </c>
      <c r="M20" s="76">
        <f>IF(ISBLANK(M19),"",INT(0.08713*(305.5-(M19/$D$6))^1.85))</f>
        <v>487</v>
      </c>
      <c r="N20" s="96">
        <f>N19</f>
        <v>2748</v>
      </c>
      <c r="O20" s="244"/>
    </row>
    <row r="21" spans="1:15" ht="12.75">
      <c r="A21" s="71">
        <f>A20+1</f>
        <v>6</v>
      </c>
      <c r="B21" s="82" t="s">
        <v>115</v>
      </c>
      <c r="C21" s="83" t="s">
        <v>1295</v>
      </c>
      <c r="D21" s="84" t="s">
        <v>1296</v>
      </c>
      <c r="E21" s="85">
        <v>129</v>
      </c>
      <c r="F21" s="83" t="s">
        <v>1297</v>
      </c>
      <c r="G21" s="87">
        <v>8.31</v>
      </c>
      <c r="H21" s="116" t="s">
        <v>1298</v>
      </c>
      <c r="I21" s="117">
        <v>8.83</v>
      </c>
      <c r="J21" s="117">
        <v>1.51</v>
      </c>
      <c r="K21" s="87">
        <v>9.94</v>
      </c>
      <c r="L21" s="118" t="s">
        <v>1294</v>
      </c>
      <c r="M21" s="88">
        <v>0.002448263888888889</v>
      </c>
      <c r="N21" s="119">
        <f>SUM(G22:M22)</f>
        <v>2576</v>
      </c>
      <c r="O21" s="243">
        <v>11</v>
      </c>
    </row>
    <row r="22" spans="1:15" ht="12.75">
      <c r="A22" s="90">
        <f>A21</f>
        <v>6</v>
      </c>
      <c r="B22" s="91"/>
      <c r="C22" s="92" t="s">
        <v>1299</v>
      </c>
      <c r="D22" s="120"/>
      <c r="E22" s="94"/>
      <c r="F22" s="92"/>
      <c r="G22" s="76">
        <v>473</v>
      </c>
      <c r="H22" s="76">
        <f>IF(ISBLANK(H21),"",TRUNC(0.14354*(H21*100-220)^1.4))</f>
        <v>350</v>
      </c>
      <c r="I22" s="122">
        <f>IF(ISBLANK(I21),"",TRUNC(51.39*(I21-1.5)^1.05))</f>
        <v>416</v>
      </c>
      <c r="J22" s="122">
        <f>IF(ISBLANK(J21),"",TRUNC(0.8465*(J21*100-75)^1.42))</f>
        <v>396</v>
      </c>
      <c r="K22" s="76">
        <f>IF(ISBLANK(K21),"",TRUNC(20.5173*(15.5-K21)^1.92))</f>
        <v>552</v>
      </c>
      <c r="L22" s="76"/>
      <c r="M22" s="76">
        <f>IF(ISBLANK(M21),"",INT(0.08713*(305.5-(M21/$D$6))^1.85))</f>
        <v>389</v>
      </c>
      <c r="N22" s="96">
        <f>N21</f>
        <v>2576</v>
      </c>
      <c r="O22" s="244"/>
    </row>
    <row r="23" spans="1:15" ht="12.75">
      <c r="A23" s="71">
        <f>A22+1</f>
        <v>7</v>
      </c>
      <c r="B23" s="82" t="s">
        <v>1300</v>
      </c>
      <c r="C23" s="83" t="s">
        <v>1301</v>
      </c>
      <c r="D23" s="84" t="s">
        <v>1302</v>
      </c>
      <c r="E23" s="85">
        <v>12</v>
      </c>
      <c r="F23" s="83" t="s">
        <v>28</v>
      </c>
      <c r="G23" s="87">
        <v>8.69</v>
      </c>
      <c r="H23" s="116" t="s">
        <v>1303</v>
      </c>
      <c r="I23" s="117">
        <v>8.53</v>
      </c>
      <c r="J23" s="117">
        <v>1.54</v>
      </c>
      <c r="K23" s="87">
        <v>11.08</v>
      </c>
      <c r="L23" s="118" t="s">
        <v>1294</v>
      </c>
      <c r="M23" s="88">
        <v>0.002394097222222222</v>
      </c>
      <c r="N23" s="119">
        <f>SUM(G24:M24)</f>
        <v>2306</v>
      </c>
      <c r="O23" s="243" t="s">
        <v>605</v>
      </c>
    </row>
    <row r="24" spans="1:15" ht="12.75">
      <c r="A24" s="90">
        <f>A23</f>
        <v>7</v>
      </c>
      <c r="B24" s="91"/>
      <c r="C24" s="92" t="s">
        <v>1304</v>
      </c>
      <c r="D24" s="120"/>
      <c r="E24" s="94"/>
      <c r="F24" s="92"/>
      <c r="G24" s="76">
        <v>376</v>
      </c>
      <c r="H24" s="76">
        <f>IF(ISBLANK(H23),"",TRUNC(0.14354*(H23*100-220)^1.4))</f>
        <v>333</v>
      </c>
      <c r="I24" s="122">
        <f>IF(ISBLANK(I23),"",TRUNC(51.39*(I23-1.5)^1.05))</f>
        <v>398</v>
      </c>
      <c r="J24" s="122">
        <f>IF(ISBLANK(J23),"",TRUNC(0.8465*(J23*100-75)^1.42))</f>
        <v>419</v>
      </c>
      <c r="K24" s="76">
        <f>IF(ISBLANK(K23),"",TRUNC(20.5173*(15.5-K23)^1.92))</f>
        <v>355</v>
      </c>
      <c r="L24" s="76"/>
      <c r="M24" s="76">
        <f>IF(ISBLANK(M23),"",INT(0.08713*(305.5-(M23/$D$6))^1.85))</f>
        <v>425</v>
      </c>
      <c r="N24" s="96">
        <f>N23</f>
        <v>2306</v>
      </c>
      <c r="O24" s="244"/>
    </row>
    <row r="25" spans="1:15" ht="12.75">
      <c r="A25" s="71">
        <f>A24+1</f>
        <v>8</v>
      </c>
      <c r="B25" s="82" t="s">
        <v>1305</v>
      </c>
      <c r="C25" s="83" t="s">
        <v>1306</v>
      </c>
      <c r="D25" s="84" t="s">
        <v>1307</v>
      </c>
      <c r="E25" s="85">
        <v>7</v>
      </c>
      <c r="F25" s="83" t="s">
        <v>28</v>
      </c>
      <c r="G25" s="87">
        <v>8.42</v>
      </c>
      <c r="H25" s="116" t="s">
        <v>1308</v>
      </c>
      <c r="I25" s="117">
        <v>8.02</v>
      </c>
      <c r="J25" s="117" t="s">
        <v>1294</v>
      </c>
      <c r="K25" s="87">
        <v>10.87</v>
      </c>
      <c r="L25" s="118">
        <v>2.3</v>
      </c>
      <c r="M25" s="88">
        <v>0.002382986111111111</v>
      </c>
      <c r="N25" s="119">
        <f>SUM(G26:M26)</f>
        <v>2136</v>
      </c>
      <c r="O25" s="243" t="s">
        <v>605</v>
      </c>
    </row>
    <row r="26" spans="1:15" ht="12.75">
      <c r="A26" s="90">
        <f>A25</f>
        <v>8</v>
      </c>
      <c r="B26" s="91"/>
      <c r="C26" s="92" t="s">
        <v>1304</v>
      </c>
      <c r="D26" s="120"/>
      <c r="E26" s="94"/>
      <c r="F26" s="92"/>
      <c r="G26" s="76">
        <v>444</v>
      </c>
      <c r="H26" s="76">
        <f>IF(ISBLANK(H25),"",TRUNC(0.14354*(H25*100-220)^1.4))</f>
        <v>304</v>
      </c>
      <c r="I26" s="122">
        <f>IF(ISBLANK(I25),"",TRUNC(51.39*(I25-1.5)^1.05))</f>
        <v>367</v>
      </c>
      <c r="J26" s="122"/>
      <c r="K26" s="76">
        <f>IF(ISBLANK(K25),"",TRUNC(20.5173*(15.5-K25)^1.92))</f>
        <v>389</v>
      </c>
      <c r="L26" s="76">
        <f>IF(ISBLANK(L25),"",TRUNC(0.2797*(L25*100-100)^1.35))</f>
        <v>199</v>
      </c>
      <c r="M26" s="76">
        <f>IF(ISBLANK(M25),"",INT(0.08713*(305.5-(M25/$D$6))^1.85))</f>
        <v>433</v>
      </c>
      <c r="N26" s="96">
        <f>N25</f>
        <v>2136</v>
      </c>
      <c r="O26" s="244"/>
    </row>
  </sheetData>
  <mergeCells count="10">
    <mergeCell ref="A1:H1"/>
    <mergeCell ref="A2:H2"/>
    <mergeCell ref="O11:O12"/>
    <mergeCell ref="O13:O14"/>
    <mergeCell ref="O23:O24"/>
    <mergeCell ref="O25:O26"/>
    <mergeCell ref="O15:O16"/>
    <mergeCell ref="O17:O18"/>
    <mergeCell ref="O19:O20"/>
    <mergeCell ref="O21:O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F5" sqref="F5"/>
    </sheetView>
  </sheetViews>
  <sheetFormatPr defaultColWidth="9.140625" defaultRowHeight="12.75"/>
  <cols>
    <col min="1" max="1" width="6.57421875" style="5" customWidth="1"/>
    <col min="2" max="2" width="6.140625" style="5" customWidth="1"/>
    <col min="3" max="3" width="11.57421875" style="5" customWidth="1"/>
    <col min="4" max="4" width="13.7109375" style="5" customWidth="1"/>
    <col min="5" max="5" width="7.7109375" style="5" customWidth="1"/>
    <col min="6" max="6" width="13.421875" style="5" customWidth="1"/>
    <col min="7" max="7" width="6.7109375" style="5" customWidth="1"/>
    <col min="8" max="8" width="5.8515625" style="5" customWidth="1"/>
    <col min="9" max="9" width="21.57421875" style="5" customWidth="1"/>
    <col min="10" max="10" width="3.8515625" style="5" customWidth="1"/>
    <col min="11" max="16384" width="9.140625" style="5" customWidth="1"/>
  </cols>
  <sheetData>
    <row r="1" spans="1:9" s="3" customFormat="1" ht="20.25">
      <c r="A1" s="189" t="s">
        <v>0</v>
      </c>
      <c r="B1" s="189"/>
      <c r="C1" s="189"/>
      <c r="D1" s="189"/>
      <c r="E1" s="189"/>
      <c r="F1" s="189"/>
      <c r="G1" s="189"/>
      <c r="H1" s="189"/>
      <c r="I1" s="2" t="s">
        <v>1</v>
      </c>
    </row>
    <row r="2" spans="1:9" s="3" customFormat="1" ht="20.25">
      <c r="A2" s="189" t="s">
        <v>2</v>
      </c>
      <c r="B2" s="189"/>
      <c r="C2" s="189"/>
      <c r="D2" s="189"/>
      <c r="E2" s="189"/>
      <c r="F2" s="189"/>
      <c r="G2" s="189"/>
      <c r="H2" s="189"/>
      <c r="I2" s="4" t="s">
        <v>3</v>
      </c>
    </row>
    <row r="3" ht="8.25" customHeight="1"/>
    <row r="4" ht="15.75">
      <c r="C4" s="6" t="s">
        <v>186</v>
      </c>
    </row>
    <row r="5" spans="3:5" ht="15.75">
      <c r="C5" s="6" t="s">
        <v>1131</v>
      </c>
      <c r="E5" s="3"/>
    </row>
    <row r="6" s="7" customFormat="1" ht="8.25" customHeight="1"/>
    <row r="7" spans="1:10" ht="12.75">
      <c r="A7" s="8" t="s">
        <v>6</v>
      </c>
      <c r="B7" s="9" t="s">
        <v>7</v>
      </c>
      <c r="C7" s="10" t="s">
        <v>8</v>
      </c>
      <c r="D7" s="11" t="s">
        <v>9</v>
      </c>
      <c r="E7" s="8" t="s">
        <v>10</v>
      </c>
      <c r="F7" s="8" t="s">
        <v>11</v>
      </c>
      <c r="G7" s="12" t="s">
        <v>439</v>
      </c>
      <c r="H7" s="12" t="s">
        <v>1076</v>
      </c>
      <c r="I7" s="8" t="s">
        <v>13</v>
      </c>
      <c r="J7" s="12" t="s">
        <v>14</v>
      </c>
    </row>
    <row r="8" spans="1:10" ht="18" customHeight="1">
      <c r="A8" s="13" t="s">
        <v>15</v>
      </c>
      <c r="B8" s="14">
        <v>130</v>
      </c>
      <c r="C8" s="15" t="s">
        <v>635</v>
      </c>
      <c r="D8" s="11" t="s">
        <v>1168</v>
      </c>
      <c r="E8" s="16" t="s">
        <v>1169</v>
      </c>
      <c r="F8" s="17" t="s">
        <v>36</v>
      </c>
      <c r="G8" s="13" t="s">
        <v>1170</v>
      </c>
      <c r="H8" s="8" t="s">
        <v>1137</v>
      </c>
      <c r="I8" s="17" t="s">
        <v>476</v>
      </c>
      <c r="J8" s="8" t="s">
        <v>22</v>
      </c>
    </row>
    <row r="9" spans="1:10" ht="18" customHeight="1">
      <c r="A9" s="13" t="s">
        <v>23</v>
      </c>
      <c r="B9" s="14">
        <v>177</v>
      </c>
      <c r="C9" s="15" t="s">
        <v>406</v>
      </c>
      <c r="D9" s="11" t="s">
        <v>1171</v>
      </c>
      <c r="E9" s="16" t="s">
        <v>1172</v>
      </c>
      <c r="F9" s="17" t="s">
        <v>43</v>
      </c>
      <c r="G9" s="13" t="s">
        <v>1173</v>
      </c>
      <c r="H9" s="8" t="s">
        <v>1174</v>
      </c>
      <c r="I9" s="17" t="s">
        <v>466</v>
      </c>
      <c r="J9" s="8" t="s">
        <v>31</v>
      </c>
    </row>
    <row r="10" spans="1:10" ht="18" customHeight="1">
      <c r="A10" s="13" t="s">
        <v>32</v>
      </c>
      <c r="B10" s="14">
        <v>163</v>
      </c>
      <c r="C10" s="15" t="s">
        <v>647</v>
      </c>
      <c r="D10" s="11" t="s">
        <v>1175</v>
      </c>
      <c r="E10" s="16" t="s">
        <v>1176</v>
      </c>
      <c r="F10" s="17" t="s">
        <v>190</v>
      </c>
      <c r="G10" s="13" t="s">
        <v>1177</v>
      </c>
      <c r="H10" s="8" t="s">
        <v>1158</v>
      </c>
      <c r="I10" s="17" t="s">
        <v>1178</v>
      </c>
      <c r="J10" s="8" t="s">
        <v>39</v>
      </c>
    </row>
    <row r="11" spans="1:10" ht="17.25" customHeight="1">
      <c r="A11" s="13" t="s">
        <v>40</v>
      </c>
      <c r="B11" s="14">
        <v>143</v>
      </c>
      <c r="C11" s="15" t="s">
        <v>1179</v>
      </c>
      <c r="D11" s="11" t="s">
        <v>1180</v>
      </c>
      <c r="E11" s="16" t="s">
        <v>1181</v>
      </c>
      <c r="F11" s="17" t="s">
        <v>1182</v>
      </c>
      <c r="G11" s="13" t="s">
        <v>1183</v>
      </c>
      <c r="H11" s="8" t="s">
        <v>1184</v>
      </c>
      <c r="I11" s="17" t="s">
        <v>1185</v>
      </c>
      <c r="J11" s="8" t="s">
        <v>46</v>
      </c>
    </row>
    <row r="12" spans="1:10" ht="18" customHeight="1">
      <c r="A12" s="13" t="s">
        <v>47</v>
      </c>
      <c r="B12" s="14">
        <v>103</v>
      </c>
      <c r="C12" s="15" t="s">
        <v>401</v>
      </c>
      <c r="D12" s="11" t="s">
        <v>943</v>
      </c>
      <c r="E12" s="16" t="s">
        <v>944</v>
      </c>
      <c r="F12" s="17" t="s">
        <v>250</v>
      </c>
      <c r="G12" s="13" t="s">
        <v>1186</v>
      </c>
      <c r="H12" s="8" t="s">
        <v>1187</v>
      </c>
      <c r="I12" s="17" t="s">
        <v>252</v>
      </c>
      <c r="J12" s="8" t="s">
        <v>54</v>
      </c>
    </row>
    <row r="13" spans="1:10" ht="17.25" customHeight="1">
      <c r="A13" s="13" t="s">
        <v>55</v>
      </c>
      <c r="B13" s="14">
        <v>178</v>
      </c>
      <c r="C13" s="15" t="s">
        <v>643</v>
      </c>
      <c r="D13" s="11" t="s">
        <v>1188</v>
      </c>
      <c r="E13" s="16" t="s">
        <v>1189</v>
      </c>
      <c r="F13" s="17" t="s">
        <v>59</v>
      </c>
      <c r="G13" s="13" t="s">
        <v>1190</v>
      </c>
      <c r="H13" s="8" t="s">
        <v>1177</v>
      </c>
      <c r="I13" s="17" t="s">
        <v>466</v>
      </c>
      <c r="J13" s="8" t="s">
        <v>62</v>
      </c>
    </row>
    <row r="14" spans="1:10" ht="17.25" customHeight="1">
      <c r="A14" s="13" t="s">
        <v>63</v>
      </c>
      <c r="B14" s="14">
        <v>199</v>
      </c>
      <c r="C14" s="15" t="s">
        <v>1191</v>
      </c>
      <c r="D14" s="11" t="s">
        <v>1192</v>
      </c>
      <c r="E14" s="16" t="s">
        <v>940</v>
      </c>
      <c r="F14" s="17" t="s">
        <v>487</v>
      </c>
      <c r="G14" s="13" t="s">
        <v>1193</v>
      </c>
      <c r="H14" s="8"/>
      <c r="I14" s="17" t="s">
        <v>1061</v>
      </c>
      <c r="J14" s="8" t="s">
        <v>70</v>
      </c>
    </row>
    <row r="15" spans="1:10" ht="17.25" customHeight="1">
      <c r="A15" s="13" t="s">
        <v>71</v>
      </c>
      <c r="B15" s="14">
        <v>101</v>
      </c>
      <c r="C15" s="15" t="s">
        <v>643</v>
      </c>
      <c r="D15" s="11" t="s">
        <v>674</v>
      </c>
      <c r="E15" s="16" t="s">
        <v>675</v>
      </c>
      <c r="F15" s="17" t="s">
        <v>148</v>
      </c>
      <c r="G15" s="13" t="s">
        <v>1194</v>
      </c>
      <c r="H15" s="8"/>
      <c r="I15" s="17" t="s">
        <v>150</v>
      </c>
      <c r="J15" s="8" t="s">
        <v>78</v>
      </c>
    </row>
    <row r="16" spans="1:10" ht="18" customHeight="1">
      <c r="A16" s="13" t="s">
        <v>78</v>
      </c>
      <c r="B16" s="14">
        <v>167</v>
      </c>
      <c r="C16" s="15" t="s">
        <v>1195</v>
      </c>
      <c r="D16" s="11" t="s">
        <v>1196</v>
      </c>
      <c r="E16" s="16" t="s">
        <v>1197</v>
      </c>
      <c r="F16" s="17" t="s">
        <v>107</v>
      </c>
      <c r="G16" s="13" t="s">
        <v>1198</v>
      </c>
      <c r="H16" s="8"/>
      <c r="I16" s="17" t="s">
        <v>1199</v>
      </c>
      <c r="J16" s="8" t="s">
        <v>71</v>
      </c>
    </row>
    <row r="17" spans="1:10" ht="17.25" customHeight="1">
      <c r="A17" s="13" t="s">
        <v>70</v>
      </c>
      <c r="B17" s="14">
        <v>160</v>
      </c>
      <c r="C17" s="15" t="s">
        <v>1044</v>
      </c>
      <c r="D17" s="11" t="s">
        <v>1200</v>
      </c>
      <c r="E17" s="16" t="s">
        <v>1201</v>
      </c>
      <c r="F17" s="17" t="s">
        <v>107</v>
      </c>
      <c r="G17" s="13" t="s">
        <v>1202</v>
      </c>
      <c r="H17" s="8"/>
      <c r="I17" s="17" t="s">
        <v>494</v>
      </c>
      <c r="J17" s="8" t="s">
        <v>63</v>
      </c>
    </row>
    <row r="18" spans="1:10" ht="17.25" customHeight="1">
      <c r="A18" s="13" t="s">
        <v>62</v>
      </c>
      <c r="B18" s="14">
        <v>105</v>
      </c>
      <c r="C18" s="15" t="s">
        <v>928</v>
      </c>
      <c r="D18" s="11" t="s">
        <v>929</v>
      </c>
      <c r="E18" s="16" t="s">
        <v>930</v>
      </c>
      <c r="F18" s="17" t="s">
        <v>250</v>
      </c>
      <c r="G18" s="13" t="s">
        <v>1203</v>
      </c>
      <c r="H18" s="8"/>
      <c r="I18" s="17" t="s">
        <v>252</v>
      </c>
      <c r="J18" s="8" t="s">
        <v>55</v>
      </c>
    </row>
    <row r="19" spans="1:10" ht="17.25" customHeight="1">
      <c r="A19" s="13" t="s">
        <v>54</v>
      </c>
      <c r="B19" s="13">
        <v>164</v>
      </c>
      <c r="C19" s="21" t="s">
        <v>601</v>
      </c>
      <c r="D19" s="22" t="s">
        <v>1204</v>
      </c>
      <c r="E19" s="23" t="s">
        <v>1205</v>
      </c>
      <c r="F19" s="24" t="s">
        <v>107</v>
      </c>
      <c r="G19" s="25" t="s">
        <v>1206</v>
      </c>
      <c r="H19" s="26"/>
      <c r="I19" s="24" t="s">
        <v>628</v>
      </c>
      <c r="J19" s="8" t="s">
        <v>47</v>
      </c>
    </row>
    <row r="20" spans="1:10" ht="17.25" customHeight="1">
      <c r="A20" s="13" t="s">
        <v>265</v>
      </c>
      <c r="B20" s="14">
        <v>155</v>
      </c>
      <c r="C20" s="15" t="s">
        <v>597</v>
      </c>
      <c r="D20" s="11" t="s">
        <v>598</v>
      </c>
      <c r="E20" s="16" t="s">
        <v>599</v>
      </c>
      <c r="F20" s="17" t="s">
        <v>282</v>
      </c>
      <c r="G20" s="13" t="s">
        <v>1207</v>
      </c>
      <c r="H20" s="8"/>
      <c r="I20" s="17" t="s">
        <v>462</v>
      </c>
      <c r="J20" s="8" t="s">
        <v>270</v>
      </c>
    </row>
    <row r="21" spans="1:10" ht="17.25" customHeight="1">
      <c r="A21" s="13"/>
      <c r="B21" s="14">
        <v>120</v>
      </c>
      <c r="C21" s="15" t="s">
        <v>652</v>
      </c>
      <c r="D21" s="11" t="s">
        <v>1208</v>
      </c>
      <c r="E21" s="16" t="s">
        <v>1209</v>
      </c>
      <c r="F21" s="17" t="s">
        <v>535</v>
      </c>
      <c r="G21" s="13" t="s">
        <v>1210</v>
      </c>
      <c r="H21" s="8"/>
      <c r="I21" s="17" t="s">
        <v>851</v>
      </c>
      <c r="J21" s="8"/>
    </row>
    <row r="22" spans="1:10" ht="17.25" customHeight="1">
      <c r="A22" s="13"/>
      <c r="B22" s="14">
        <v>21</v>
      </c>
      <c r="C22" s="15" t="s">
        <v>1211</v>
      </c>
      <c r="D22" s="11" t="s">
        <v>1212</v>
      </c>
      <c r="E22" s="16" t="s">
        <v>824</v>
      </c>
      <c r="F22" s="17" t="s">
        <v>28</v>
      </c>
      <c r="G22" s="13" t="s">
        <v>160</v>
      </c>
      <c r="H22" s="8"/>
      <c r="I22" s="17" t="s">
        <v>1213</v>
      </c>
      <c r="J22" s="8"/>
    </row>
    <row r="23" spans="1:10" ht="17.25" customHeight="1">
      <c r="A23" s="13"/>
      <c r="B23" s="14">
        <v>185</v>
      </c>
      <c r="C23" s="15" t="s">
        <v>266</v>
      </c>
      <c r="D23" s="11" t="s">
        <v>1214</v>
      </c>
      <c r="E23" s="16" t="s">
        <v>1156</v>
      </c>
      <c r="F23" s="17" t="s">
        <v>87</v>
      </c>
      <c r="G23" s="13" t="s">
        <v>160</v>
      </c>
      <c r="H23" s="8"/>
      <c r="I23" s="17" t="s">
        <v>503</v>
      </c>
      <c r="J23" s="8"/>
    </row>
    <row r="24" spans="2:10" ht="12.75">
      <c r="B24" s="19"/>
      <c r="C24" s="100"/>
      <c r="D24" s="101"/>
      <c r="E24" s="102"/>
      <c r="F24" s="103"/>
      <c r="G24" s="19"/>
      <c r="H24" s="104"/>
      <c r="I24" s="103"/>
      <c r="J24"/>
    </row>
    <row r="47" ht="12.75">
      <c r="A47" s="40"/>
    </row>
    <row r="48" spans="1:3" ht="12.75">
      <c r="A48" s="40"/>
      <c r="C48" s="99"/>
    </row>
  </sheetData>
  <mergeCells count="2">
    <mergeCell ref="A1:H1"/>
    <mergeCell ref="A2:H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7">
      <selection activeCell="K19" sqref="K19"/>
    </sheetView>
  </sheetViews>
  <sheetFormatPr defaultColWidth="9.140625" defaultRowHeight="12.75"/>
  <cols>
    <col min="1" max="1" width="6.57421875" style="5" customWidth="1"/>
    <col min="2" max="2" width="6.140625" style="5" customWidth="1"/>
    <col min="3" max="3" width="11.57421875" style="5" customWidth="1"/>
    <col min="4" max="4" width="13.7109375" style="5" customWidth="1"/>
    <col min="5" max="5" width="7.7109375" style="5" customWidth="1"/>
    <col min="6" max="6" width="13.421875" style="5" customWidth="1"/>
    <col min="7" max="7" width="6.7109375" style="5" customWidth="1"/>
    <col min="8" max="8" width="5.8515625" style="5" customWidth="1"/>
    <col min="9" max="9" width="19.57421875" style="5" bestFit="1" customWidth="1"/>
    <col min="10" max="10" width="4.28125" style="5" customWidth="1"/>
    <col min="11" max="16384" width="9.140625" style="5" customWidth="1"/>
  </cols>
  <sheetData>
    <row r="1" spans="1:9" s="3" customFormat="1" ht="20.25">
      <c r="A1" s="189" t="s">
        <v>0</v>
      </c>
      <c r="B1" s="189"/>
      <c r="C1" s="189"/>
      <c r="D1" s="189"/>
      <c r="E1" s="189"/>
      <c r="F1" s="189"/>
      <c r="G1" s="189"/>
      <c r="H1" s="189"/>
      <c r="I1" s="2" t="s">
        <v>1</v>
      </c>
    </row>
    <row r="2" spans="1:9" s="3" customFormat="1" ht="20.25">
      <c r="A2" s="189" t="s">
        <v>2</v>
      </c>
      <c r="B2" s="189"/>
      <c r="C2" s="189"/>
      <c r="D2" s="189"/>
      <c r="E2" s="189"/>
      <c r="F2" s="189"/>
      <c r="G2" s="189"/>
      <c r="H2" s="189"/>
      <c r="I2" s="4" t="s">
        <v>3</v>
      </c>
    </row>
    <row r="3" ht="8.25" customHeight="1"/>
    <row r="4" ht="15.75">
      <c r="C4" s="6" t="s">
        <v>4</v>
      </c>
    </row>
    <row r="5" spans="3:5" ht="15.75">
      <c r="C5" s="6" t="s">
        <v>1131</v>
      </c>
      <c r="E5" s="3"/>
    </row>
    <row r="6" spans="3:5" ht="15.75">
      <c r="C6" s="6"/>
      <c r="E6" s="3"/>
    </row>
    <row r="7" spans="3:8" ht="15.75">
      <c r="C7" s="6"/>
      <c r="E7" s="3"/>
      <c r="G7" s="7"/>
      <c r="H7" s="7"/>
    </row>
    <row r="8" s="7" customFormat="1" ht="8.25" customHeight="1"/>
    <row r="9" spans="1:10" ht="12.75">
      <c r="A9" s="8" t="s">
        <v>6</v>
      </c>
      <c r="B9" s="9" t="s">
        <v>7</v>
      </c>
      <c r="C9" s="10" t="s">
        <v>8</v>
      </c>
      <c r="D9" s="11" t="s">
        <v>9</v>
      </c>
      <c r="E9" s="8" t="s">
        <v>10</v>
      </c>
      <c r="F9" s="8" t="s">
        <v>11</v>
      </c>
      <c r="G9" s="12" t="s">
        <v>439</v>
      </c>
      <c r="H9" s="12" t="s">
        <v>1076</v>
      </c>
      <c r="I9" s="8" t="s">
        <v>13</v>
      </c>
      <c r="J9" s="12" t="s">
        <v>14</v>
      </c>
    </row>
    <row r="10" spans="1:10" ht="17.25" customHeight="1">
      <c r="A10" s="13" t="s">
        <v>15</v>
      </c>
      <c r="B10" s="14">
        <v>22</v>
      </c>
      <c r="C10" s="15" t="s">
        <v>467</v>
      </c>
      <c r="D10" s="11" t="s">
        <v>468</v>
      </c>
      <c r="E10" s="16" t="s">
        <v>469</v>
      </c>
      <c r="F10" s="17" t="s">
        <v>28</v>
      </c>
      <c r="G10" s="13" t="s">
        <v>1132</v>
      </c>
      <c r="H10" s="8" t="s">
        <v>1133</v>
      </c>
      <c r="I10" s="17" t="s">
        <v>471</v>
      </c>
      <c r="J10" s="8" t="s">
        <v>22</v>
      </c>
    </row>
    <row r="11" spans="1:10" ht="17.25" customHeight="1">
      <c r="A11" s="13" t="s">
        <v>23</v>
      </c>
      <c r="B11" s="14">
        <v>46</v>
      </c>
      <c r="C11" s="15" t="s">
        <v>115</v>
      </c>
      <c r="D11" s="11" t="s">
        <v>1134</v>
      </c>
      <c r="E11" s="16" t="s">
        <v>1135</v>
      </c>
      <c r="F11" s="17" t="s">
        <v>3</v>
      </c>
      <c r="G11" s="13" t="s">
        <v>1136</v>
      </c>
      <c r="H11" s="8" t="s">
        <v>1137</v>
      </c>
      <c r="I11" s="17" t="s">
        <v>811</v>
      </c>
      <c r="J11" s="8" t="s">
        <v>31</v>
      </c>
    </row>
    <row r="12" spans="1:10" ht="17.25" customHeight="1">
      <c r="A12" s="13" t="s">
        <v>32</v>
      </c>
      <c r="B12" s="14">
        <v>142</v>
      </c>
      <c r="C12" s="15" t="s">
        <v>1138</v>
      </c>
      <c r="D12" s="11" t="s">
        <v>1139</v>
      </c>
      <c r="E12" s="16" t="s">
        <v>981</v>
      </c>
      <c r="F12" s="17" t="s">
        <v>36</v>
      </c>
      <c r="G12" s="13" t="s">
        <v>1140</v>
      </c>
      <c r="H12" s="8" t="s">
        <v>1137</v>
      </c>
      <c r="I12" s="17" t="s">
        <v>1141</v>
      </c>
      <c r="J12" s="8" t="s">
        <v>39</v>
      </c>
    </row>
    <row r="13" spans="1:10" ht="17.25" customHeight="1">
      <c r="A13" s="13" t="s">
        <v>40</v>
      </c>
      <c r="B13" s="14">
        <v>148</v>
      </c>
      <c r="C13" s="15" t="s">
        <v>1142</v>
      </c>
      <c r="D13" s="11" t="s">
        <v>1143</v>
      </c>
      <c r="E13" s="16" t="s">
        <v>970</v>
      </c>
      <c r="F13" s="17" t="s">
        <v>36</v>
      </c>
      <c r="G13" s="13" t="s">
        <v>1144</v>
      </c>
      <c r="H13" s="8" t="s">
        <v>1145</v>
      </c>
      <c r="I13" s="17" t="s">
        <v>699</v>
      </c>
      <c r="J13" s="8" t="s">
        <v>46</v>
      </c>
    </row>
    <row r="14" spans="1:10" ht="17.25" customHeight="1">
      <c r="A14" s="13" t="s">
        <v>47</v>
      </c>
      <c r="B14" s="14">
        <v>155</v>
      </c>
      <c r="C14" s="15" t="s">
        <v>315</v>
      </c>
      <c r="D14" s="11" t="s">
        <v>570</v>
      </c>
      <c r="E14" s="16" t="s">
        <v>571</v>
      </c>
      <c r="F14" s="17" t="s">
        <v>168</v>
      </c>
      <c r="G14" s="13" t="s">
        <v>1146</v>
      </c>
      <c r="H14" s="8" t="s">
        <v>1147</v>
      </c>
      <c r="I14" s="17" t="s">
        <v>573</v>
      </c>
      <c r="J14" s="8" t="s">
        <v>54</v>
      </c>
    </row>
    <row r="15" spans="1:10" ht="17.25" customHeight="1">
      <c r="A15" s="13" t="s">
        <v>55</v>
      </c>
      <c r="B15" s="14">
        <v>185</v>
      </c>
      <c r="C15" s="15" t="s">
        <v>1148</v>
      </c>
      <c r="D15" s="11" t="s">
        <v>1149</v>
      </c>
      <c r="E15" s="16" t="s">
        <v>1150</v>
      </c>
      <c r="F15" s="17" t="s">
        <v>59</v>
      </c>
      <c r="G15" s="13" t="s">
        <v>1151</v>
      </c>
      <c r="H15" s="8" t="s">
        <v>1152</v>
      </c>
      <c r="I15" s="17" t="s">
        <v>1153</v>
      </c>
      <c r="J15" s="8" t="s">
        <v>62</v>
      </c>
    </row>
    <row r="16" spans="1:10" ht="17.25" customHeight="1">
      <c r="A16" s="13" t="s">
        <v>63</v>
      </c>
      <c r="B16" s="14">
        <v>107</v>
      </c>
      <c r="C16" s="15" t="s">
        <v>126</v>
      </c>
      <c r="D16" s="11" t="s">
        <v>872</v>
      </c>
      <c r="E16" s="16" t="s">
        <v>873</v>
      </c>
      <c r="F16" s="17" t="s">
        <v>250</v>
      </c>
      <c r="G16" s="13" t="s">
        <v>1154</v>
      </c>
      <c r="H16" s="8"/>
      <c r="I16" s="17" t="s">
        <v>859</v>
      </c>
      <c r="J16" s="8" t="s">
        <v>70</v>
      </c>
    </row>
    <row r="17" spans="1:10" ht="17.25" customHeight="1">
      <c r="A17" s="13" t="s">
        <v>71</v>
      </c>
      <c r="B17" s="14">
        <v>100</v>
      </c>
      <c r="C17" s="15" t="s">
        <v>587</v>
      </c>
      <c r="D17" s="11" t="s">
        <v>1155</v>
      </c>
      <c r="E17" s="16" t="s">
        <v>1156</v>
      </c>
      <c r="F17" s="17" t="s">
        <v>1157</v>
      </c>
      <c r="G17" s="13" t="s">
        <v>1158</v>
      </c>
      <c r="H17" s="8"/>
      <c r="I17" s="17" t="s">
        <v>1159</v>
      </c>
      <c r="J17" s="8" t="s">
        <v>78</v>
      </c>
    </row>
    <row r="18" spans="1:10" ht="17.25" customHeight="1">
      <c r="A18" s="13" t="s">
        <v>78</v>
      </c>
      <c r="B18" s="14">
        <v>167</v>
      </c>
      <c r="C18" s="15" t="s">
        <v>472</v>
      </c>
      <c r="D18" s="11" t="s">
        <v>1096</v>
      </c>
      <c r="E18" s="16" t="s">
        <v>1160</v>
      </c>
      <c r="F18" s="17" t="s">
        <v>190</v>
      </c>
      <c r="G18" s="13" t="s">
        <v>1161</v>
      </c>
      <c r="H18" s="8"/>
      <c r="I18" s="17" t="s">
        <v>1099</v>
      </c>
      <c r="J18" s="8" t="s">
        <v>71</v>
      </c>
    </row>
    <row r="19" spans="1:10" ht="17.25" customHeight="1">
      <c r="A19" s="13" t="s">
        <v>70</v>
      </c>
      <c r="B19" s="14">
        <v>10</v>
      </c>
      <c r="C19" s="15" t="s">
        <v>1162</v>
      </c>
      <c r="D19" s="11" t="s">
        <v>1163</v>
      </c>
      <c r="E19" s="16" t="s">
        <v>124</v>
      </c>
      <c r="F19" s="17" t="s">
        <v>28</v>
      </c>
      <c r="G19" s="13" t="s">
        <v>1164</v>
      </c>
      <c r="H19" s="8"/>
      <c r="I19" s="17" t="s">
        <v>471</v>
      </c>
      <c r="J19" s="58" t="s">
        <v>162</v>
      </c>
    </row>
    <row r="20" spans="1:10" ht="17.25" customHeight="1">
      <c r="A20" s="13"/>
      <c r="B20" s="14">
        <v>171</v>
      </c>
      <c r="C20" s="15" t="s">
        <v>467</v>
      </c>
      <c r="D20" s="11" t="s">
        <v>1165</v>
      </c>
      <c r="E20" s="16" t="s">
        <v>1166</v>
      </c>
      <c r="F20" s="17" t="s">
        <v>107</v>
      </c>
      <c r="G20" s="13" t="s">
        <v>160</v>
      </c>
      <c r="H20" s="8"/>
      <c r="I20" s="17" t="s">
        <v>1167</v>
      </c>
      <c r="J20" s="8"/>
    </row>
    <row r="21" spans="3:5" ht="15.75">
      <c r="C21" s="6"/>
      <c r="E21" s="3"/>
    </row>
    <row r="54" ht="12.75">
      <c r="A54" s="40"/>
    </row>
    <row r="55" spans="1:3" ht="12.75">
      <c r="A55" s="40"/>
      <c r="C55" s="99"/>
    </row>
  </sheetData>
  <mergeCells count="2">
    <mergeCell ref="A1:H1"/>
    <mergeCell ref="A2:H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0">
      <selection activeCell="H41" sqref="H41"/>
    </sheetView>
  </sheetViews>
  <sheetFormatPr defaultColWidth="9.140625" defaultRowHeight="12.75"/>
  <cols>
    <col min="1" max="1" width="5.57421875" style="5" bestFit="1" customWidth="1"/>
    <col min="2" max="2" width="6.140625" style="5" customWidth="1"/>
    <col min="3" max="3" width="11.57421875" style="5" customWidth="1"/>
    <col min="4" max="4" width="15.421875" style="5" customWidth="1"/>
    <col min="5" max="5" width="9.00390625" style="5" customWidth="1"/>
    <col min="6" max="6" width="13.421875" style="5" customWidth="1"/>
    <col min="7" max="7" width="6.7109375" style="5" customWidth="1"/>
    <col min="8" max="8" width="22.7109375" style="5" bestFit="1" customWidth="1"/>
    <col min="9" max="9" width="4.8515625" style="5" customWidth="1"/>
    <col min="10" max="16384" width="9.140625" style="5" customWidth="1"/>
  </cols>
  <sheetData>
    <row r="1" spans="1:8" s="3" customFormat="1" ht="20.25">
      <c r="A1" s="189" t="s">
        <v>0</v>
      </c>
      <c r="B1" s="189"/>
      <c r="C1" s="189"/>
      <c r="D1" s="189"/>
      <c r="E1" s="189"/>
      <c r="F1" s="189"/>
      <c r="G1" s="189"/>
      <c r="H1" s="2" t="s">
        <v>1</v>
      </c>
    </row>
    <row r="2" spans="1:8" s="3" customFormat="1" ht="20.25">
      <c r="A2" s="189" t="s">
        <v>2</v>
      </c>
      <c r="B2" s="189"/>
      <c r="C2" s="189"/>
      <c r="D2" s="189"/>
      <c r="E2" s="189"/>
      <c r="F2" s="189"/>
      <c r="G2" s="189"/>
      <c r="H2" s="4" t="s">
        <v>3</v>
      </c>
    </row>
    <row r="3" ht="8.25" customHeight="1"/>
    <row r="4" ht="15.75">
      <c r="C4" s="6" t="s">
        <v>186</v>
      </c>
    </row>
    <row r="5" spans="3:5" ht="15.75">
      <c r="C5" s="6" t="s">
        <v>438</v>
      </c>
      <c r="E5" s="3"/>
    </row>
    <row r="6" s="7" customFormat="1" ht="8.25" customHeight="1"/>
    <row r="7" spans="1:9" ht="12.75">
      <c r="A7" s="8" t="s">
        <v>6</v>
      </c>
      <c r="B7" s="9" t="s">
        <v>7</v>
      </c>
      <c r="C7" s="10" t="s">
        <v>8</v>
      </c>
      <c r="D7" s="11" t="s">
        <v>9</v>
      </c>
      <c r="E7" s="8" t="s">
        <v>10</v>
      </c>
      <c r="F7" s="8" t="s">
        <v>11</v>
      </c>
      <c r="G7" s="12" t="s">
        <v>596</v>
      </c>
      <c r="H7" s="8" t="s">
        <v>13</v>
      </c>
      <c r="I7" s="12" t="s">
        <v>14</v>
      </c>
    </row>
    <row r="8" spans="1:9" ht="18" customHeight="1">
      <c r="A8" s="13" t="s">
        <v>15</v>
      </c>
      <c r="B8" s="14">
        <v>155</v>
      </c>
      <c r="C8" s="15" t="s">
        <v>597</v>
      </c>
      <c r="D8" s="11" t="s">
        <v>598</v>
      </c>
      <c r="E8" s="16" t="s">
        <v>599</v>
      </c>
      <c r="F8" s="17" t="s">
        <v>190</v>
      </c>
      <c r="G8" s="8" t="s">
        <v>600</v>
      </c>
      <c r="H8" s="17" t="s">
        <v>462</v>
      </c>
      <c r="I8" s="8" t="s">
        <v>22</v>
      </c>
    </row>
    <row r="9" spans="1:9" ht="18.75" customHeight="1">
      <c r="A9" s="13" t="s">
        <v>23</v>
      </c>
      <c r="B9" s="14">
        <v>134</v>
      </c>
      <c r="C9" s="15" t="s">
        <v>601</v>
      </c>
      <c r="D9" s="11" t="s">
        <v>602</v>
      </c>
      <c r="E9" s="16" t="s">
        <v>603</v>
      </c>
      <c r="F9" s="17" t="s">
        <v>36</v>
      </c>
      <c r="G9" s="8" t="s">
        <v>604</v>
      </c>
      <c r="H9" s="17" t="s">
        <v>239</v>
      </c>
      <c r="I9" s="8" t="s">
        <v>605</v>
      </c>
    </row>
    <row r="10" spans="1:9" ht="18" customHeight="1">
      <c r="A10" s="13" t="s">
        <v>32</v>
      </c>
      <c r="B10" s="14">
        <v>187</v>
      </c>
      <c r="C10" s="15" t="s">
        <v>266</v>
      </c>
      <c r="D10" s="11" t="s">
        <v>606</v>
      </c>
      <c r="E10" s="16" t="s">
        <v>585</v>
      </c>
      <c r="F10" s="17" t="s">
        <v>118</v>
      </c>
      <c r="G10" s="8" t="s">
        <v>607</v>
      </c>
      <c r="H10" s="17" t="s">
        <v>222</v>
      </c>
      <c r="I10" s="8" t="s">
        <v>31</v>
      </c>
    </row>
    <row r="11" spans="1:9" ht="17.25" customHeight="1">
      <c r="A11" s="13" t="s">
        <v>40</v>
      </c>
      <c r="B11" s="14">
        <v>84</v>
      </c>
      <c r="C11" s="15" t="s">
        <v>608</v>
      </c>
      <c r="D11" s="11" t="s">
        <v>609</v>
      </c>
      <c r="E11" s="16" t="s">
        <v>610</v>
      </c>
      <c r="F11" s="17" t="s">
        <v>3</v>
      </c>
      <c r="G11" s="8" t="s">
        <v>611</v>
      </c>
      <c r="H11" s="17" t="s">
        <v>612</v>
      </c>
      <c r="I11" s="8" t="s">
        <v>39</v>
      </c>
    </row>
    <row r="12" spans="1:9" ht="18.75" customHeight="1">
      <c r="A12" s="13" t="s">
        <v>47</v>
      </c>
      <c r="B12" s="14">
        <v>129</v>
      </c>
      <c r="C12" s="15" t="s">
        <v>613</v>
      </c>
      <c r="D12" s="11" t="s">
        <v>614</v>
      </c>
      <c r="E12" s="16" t="s">
        <v>299</v>
      </c>
      <c r="F12" s="17" t="s">
        <v>36</v>
      </c>
      <c r="G12" s="8" t="s">
        <v>615</v>
      </c>
      <c r="H12" s="17" t="s">
        <v>239</v>
      </c>
      <c r="I12" s="8" t="s">
        <v>46</v>
      </c>
    </row>
    <row r="13" spans="1:9" ht="18" customHeight="1">
      <c r="A13" s="13" t="s">
        <v>55</v>
      </c>
      <c r="B13" s="14">
        <v>170</v>
      </c>
      <c r="C13" s="15" t="s">
        <v>616</v>
      </c>
      <c r="D13" s="11" t="s">
        <v>617</v>
      </c>
      <c r="E13" s="16" t="s">
        <v>618</v>
      </c>
      <c r="F13" s="17" t="s">
        <v>43</v>
      </c>
      <c r="G13" s="8" t="s">
        <v>619</v>
      </c>
      <c r="H13" s="17" t="s">
        <v>620</v>
      </c>
      <c r="I13" s="8" t="s">
        <v>54</v>
      </c>
    </row>
    <row r="14" spans="1:9" ht="18.75" customHeight="1">
      <c r="A14" s="13" t="s">
        <v>63</v>
      </c>
      <c r="B14" s="14">
        <v>154</v>
      </c>
      <c r="C14" s="15" t="s">
        <v>621</v>
      </c>
      <c r="D14" s="11" t="s">
        <v>622</v>
      </c>
      <c r="E14" s="16" t="s">
        <v>623</v>
      </c>
      <c r="F14" s="17" t="s">
        <v>190</v>
      </c>
      <c r="G14" s="8" t="s">
        <v>624</v>
      </c>
      <c r="H14" s="17" t="s">
        <v>207</v>
      </c>
      <c r="I14" s="8" t="s">
        <v>62</v>
      </c>
    </row>
    <row r="15" spans="1:9" ht="17.25" customHeight="1">
      <c r="A15" s="13" t="s">
        <v>71</v>
      </c>
      <c r="B15" s="14">
        <v>165</v>
      </c>
      <c r="C15" s="15" t="s">
        <v>266</v>
      </c>
      <c r="D15" s="11" t="s">
        <v>625</v>
      </c>
      <c r="E15" s="16" t="s">
        <v>626</v>
      </c>
      <c r="F15" s="17" t="s">
        <v>107</v>
      </c>
      <c r="G15" s="8" t="s">
        <v>627</v>
      </c>
      <c r="H15" s="17" t="s">
        <v>628</v>
      </c>
      <c r="I15" s="8" t="s">
        <v>70</v>
      </c>
    </row>
    <row r="16" spans="1:9" s="7" customFormat="1" ht="17.25" customHeight="1">
      <c r="A16" s="13" t="s">
        <v>78</v>
      </c>
      <c r="B16" s="14">
        <v>182</v>
      </c>
      <c r="C16" s="15" t="s">
        <v>629</v>
      </c>
      <c r="D16" s="11" t="s">
        <v>630</v>
      </c>
      <c r="E16" s="16" t="s">
        <v>631</v>
      </c>
      <c r="F16" s="17" t="s">
        <v>43</v>
      </c>
      <c r="G16" s="8" t="s">
        <v>568</v>
      </c>
      <c r="H16" s="17" t="s">
        <v>632</v>
      </c>
      <c r="I16" s="8" t="s">
        <v>78</v>
      </c>
    </row>
    <row r="17" spans="1:9" s="3" customFormat="1" ht="18" customHeight="1">
      <c r="A17" s="13" t="s">
        <v>70</v>
      </c>
      <c r="B17" s="14">
        <v>159</v>
      </c>
      <c r="C17" s="15" t="s">
        <v>266</v>
      </c>
      <c r="D17" s="11" t="s">
        <v>633</v>
      </c>
      <c r="E17" s="16" t="s">
        <v>505</v>
      </c>
      <c r="F17" s="17" t="s">
        <v>107</v>
      </c>
      <c r="G17" s="8" t="s">
        <v>634</v>
      </c>
      <c r="H17" s="17" t="s">
        <v>207</v>
      </c>
      <c r="I17" s="8" t="s">
        <v>71</v>
      </c>
    </row>
    <row r="18" spans="1:9" ht="17.25" customHeight="1">
      <c r="A18" s="13" t="s">
        <v>62</v>
      </c>
      <c r="B18" s="14">
        <v>139</v>
      </c>
      <c r="C18" s="15" t="s">
        <v>635</v>
      </c>
      <c r="D18" s="11" t="s">
        <v>636</v>
      </c>
      <c r="E18" s="16" t="s">
        <v>637</v>
      </c>
      <c r="F18" s="17" t="s">
        <v>168</v>
      </c>
      <c r="G18" s="8" t="s">
        <v>638</v>
      </c>
      <c r="H18" s="17" t="s">
        <v>639</v>
      </c>
      <c r="I18" s="8" t="s">
        <v>63</v>
      </c>
    </row>
    <row r="19" spans="1:9" ht="17.25" customHeight="1">
      <c r="A19" s="13" t="s">
        <v>54</v>
      </c>
      <c r="B19" s="14">
        <v>162</v>
      </c>
      <c r="C19" s="15" t="s">
        <v>229</v>
      </c>
      <c r="D19" s="11" t="s">
        <v>640</v>
      </c>
      <c r="E19" s="16" t="s">
        <v>641</v>
      </c>
      <c r="F19" s="17" t="s">
        <v>107</v>
      </c>
      <c r="G19" s="8" t="s">
        <v>642</v>
      </c>
      <c r="H19" s="17" t="s">
        <v>628</v>
      </c>
      <c r="I19" s="8" t="s">
        <v>55</v>
      </c>
    </row>
    <row r="20" spans="1:9" ht="18" customHeight="1">
      <c r="A20" s="13" t="s">
        <v>46</v>
      </c>
      <c r="B20" s="14">
        <v>197</v>
      </c>
      <c r="C20" s="15" t="s">
        <v>643</v>
      </c>
      <c r="D20" s="11" t="s">
        <v>644</v>
      </c>
      <c r="E20" s="16" t="s">
        <v>645</v>
      </c>
      <c r="F20" s="17" t="s">
        <v>487</v>
      </c>
      <c r="G20" s="8" t="s">
        <v>646</v>
      </c>
      <c r="H20" s="17" t="s">
        <v>564</v>
      </c>
      <c r="I20" s="8" t="s">
        <v>47</v>
      </c>
    </row>
    <row r="21" spans="1:9" ht="17.25" customHeight="1">
      <c r="A21" s="13" t="s">
        <v>39</v>
      </c>
      <c r="B21" s="14">
        <v>184</v>
      </c>
      <c r="C21" s="15" t="s">
        <v>647</v>
      </c>
      <c r="D21" s="11" t="s">
        <v>648</v>
      </c>
      <c r="E21" s="16" t="s">
        <v>649</v>
      </c>
      <c r="F21" s="17" t="s">
        <v>87</v>
      </c>
      <c r="G21" s="8" t="s">
        <v>650</v>
      </c>
      <c r="H21" s="17" t="s">
        <v>651</v>
      </c>
      <c r="I21" s="8" t="s">
        <v>40</v>
      </c>
    </row>
    <row r="22" spans="1:9" ht="17.25" customHeight="1">
      <c r="A22" s="13" t="s">
        <v>110</v>
      </c>
      <c r="B22" s="14">
        <v>161</v>
      </c>
      <c r="C22" s="15" t="s">
        <v>652</v>
      </c>
      <c r="D22" s="11" t="s">
        <v>653</v>
      </c>
      <c r="E22" s="16" t="s">
        <v>654</v>
      </c>
      <c r="F22" s="17" t="s">
        <v>107</v>
      </c>
      <c r="G22" s="8" t="s">
        <v>655</v>
      </c>
      <c r="H22" s="17" t="s">
        <v>656</v>
      </c>
      <c r="I22" s="8" t="s">
        <v>32</v>
      </c>
    </row>
    <row r="23" spans="1:9" s="3" customFormat="1" ht="18.75" customHeight="1">
      <c r="A23" s="13" t="s">
        <v>31</v>
      </c>
      <c r="B23" s="14" t="s">
        <v>657</v>
      </c>
      <c r="C23" s="15" t="s">
        <v>658</v>
      </c>
      <c r="D23" s="11" t="s">
        <v>659</v>
      </c>
      <c r="E23" s="16" t="s">
        <v>660</v>
      </c>
      <c r="F23" s="17" t="s">
        <v>59</v>
      </c>
      <c r="G23" s="8" t="s">
        <v>661</v>
      </c>
      <c r="H23" s="17" t="s">
        <v>632</v>
      </c>
      <c r="I23" s="8" t="s">
        <v>23</v>
      </c>
    </row>
    <row r="24" spans="1:9" ht="17.25" customHeight="1">
      <c r="A24" s="13" t="s">
        <v>121</v>
      </c>
      <c r="B24" s="14">
        <v>110</v>
      </c>
      <c r="C24" s="15" t="s">
        <v>284</v>
      </c>
      <c r="D24" s="11" t="s">
        <v>662</v>
      </c>
      <c r="E24" s="16" t="s">
        <v>663</v>
      </c>
      <c r="F24" s="17" t="s">
        <v>19</v>
      </c>
      <c r="G24" s="8" t="s">
        <v>664</v>
      </c>
      <c r="H24" s="17" t="s">
        <v>665</v>
      </c>
      <c r="I24" s="8" t="s">
        <v>15</v>
      </c>
    </row>
    <row r="25" spans="1:9" ht="17.25" customHeight="1">
      <c r="A25" s="13" t="s">
        <v>22</v>
      </c>
      <c r="B25" s="14">
        <v>111</v>
      </c>
      <c r="C25" s="15" t="s">
        <v>666</v>
      </c>
      <c r="D25" s="11" t="s">
        <v>667</v>
      </c>
      <c r="E25" s="16" t="s">
        <v>668</v>
      </c>
      <c r="F25" s="17" t="s">
        <v>51</v>
      </c>
      <c r="G25" s="8" t="s">
        <v>669</v>
      </c>
      <c r="H25" s="17" t="s">
        <v>53</v>
      </c>
      <c r="I25" s="8"/>
    </row>
    <row r="26" spans="1:9" ht="17.25" customHeight="1">
      <c r="A26" s="13" t="s">
        <v>132</v>
      </c>
      <c r="B26" s="14">
        <v>108</v>
      </c>
      <c r="C26" s="15" t="s">
        <v>284</v>
      </c>
      <c r="D26" s="11" t="s">
        <v>670</v>
      </c>
      <c r="E26" s="16" t="s">
        <v>671</v>
      </c>
      <c r="F26" s="17" t="s">
        <v>19</v>
      </c>
      <c r="G26" s="8" t="s">
        <v>672</v>
      </c>
      <c r="H26" s="17" t="s">
        <v>673</v>
      </c>
      <c r="I26" s="8"/>
    </row>
    <row r="27" spans="1:9" ht="17.25" customHeight="1">
      <c r="A27" s="13" t="s">
        <v>137</v>
      </c>
      <c r="B27" s="14">
        <v>101</v>
      </c>
      <c r="C27" s="15" t="s">
        <v>643</v>
      </c>
      <c r="D27" s="11" t="s">
        <v>674</v>
      </c>
      <c r="E27" s="16" t="s">
        <v>675</v>
      </c>
      <c r="F27" s="17" t="s">
        <v>148</v>
      </c>
      <c r="G27" s="8" t="s">
        <v>676</v>
      </c>
      <c r="H27" s="17" t="s">
        <v>150</v>
      </c>
      <c r="I27" s="8"/>
    </row>
    <row r="28" spans="1:9" ht="18" customHeight="1">
      <c r="A28" s="13" t="s">
        <v>144</v>
      </c>
      <c r="B28" s="14">
        <v>122</v>
      </c>
      <c r="C28" s="15" t="s">
        <v>677</v>
      </c>
      <c r="D28" s="11" t="s">
        <v>678</v>
      </c>
      <c r="E28" s="16" t="s">
        <v>679</v>
      </c>
      <c r="F28" s="17" t="s">
        <v>129</v>
      </c>
      <c r="G28" s="8" t="s">
        <v>680</v>
      </c>
      <c r="H28" s="17" t="s">
        <v>197</v>
      </c>
      <c r="I28" s="8"/>
    </row>
    <row r="29" spans="1:9" ht="17.25" customHeight="1">
      <c r="A29" s="13" t="s">
        <v>151</v>
      </c>
      <c r="B29" s="14">
        <v>151</v>
      </c>
      <c r="C29" s="15" t="s">
        <v>261</v>
      </c>
      <c r="D29" s="11" t="s">
        <v>681</v>
      </c>
      <c r="E29" s="16" t="s">
        <v>147</v>
      </c>
      <c r="F29" s="17" t="s">
        <v>509</v>
      </c>
      <c r="G29" s="8" t="s">
        <v>682</v>
      </c>
      <c r="H29" s="17" t="s">
        <v>683</v>
      </c>
      <c r="I29" s="8"/>
    </row>
    <row r="30" spans="1:9" ht="17.25" customHeight="1">
      <c r="A30" s="13" t="s">
        <v>684</v>
      </c>
      <c r="B30" s="14">
        <v>115</v>
      </c>
      <c r="C30" s="15" t="s">
        <v>685</v>
      </c>
      <c r="D30" s="11" t="s">
        <v>686</v>
      </c>
      <c r="E30" s="16" t="s">
        <v>687</v>
      </c>
      <c r="F30" s="17" t="s">
        <v>226</v>
      </c>
      <c r="G30" s="8" t="s">
        <v>688</v>
      </c>
      <c r="H30" s="17" t="s">
        <v>228</v>
      </c>
      <c r="I30" s="8"/>
    </row>
    <row r="31" spans="1:9" s="7" customFormat="1" ht="18.75" customHeight="1">
      <c r="A31" s="13" t="s">
        <v>24</v>
      </c>
      <c r="B31" s="14">
        <v>192</v>
      </c>
      <c r="C31" s="15" t="s">
        <v>689</v>
      </c>
      <c r="D31" s="11" t="s">
        <v>690</v>
      </c>
      <c r="E31" s="16" t="s">
        <v>691</v>
      </c>
      <c r="F31" s="17" t="s">
        <v>351</v>
      </c>
      <c r="G31" s="8" t="s">
        <v>692</v>
      </c>
      <c r="H31" s="17" t="s">
        <v>353</v>
      </c>
      <c r="I31" s="8"/>
    </row>
    <row r="32" spans="1:9" ht="17.25" customHeight="1">
      <c r="A32" s="13" t="s">
        <v>544</v>
      </c>
      <c r="B32" s="14">
        <v>126</v>
      </c>
      <c r="C32" s="15" t="s">
        <v>693</v>
      </c>
      <c r="D32" s="11" t="s">
        <v>694</v>
      </c>
      <c r="E32" s="16" t="s">
        <v>695</v>
      </c>
      <c r="F32" s="17" t="s">
        <v>93</v>
      </c>
      <c r="G32" s="8" t="s">
        <v>696</v>
      </c>
      <c r="H32" s="17" t="s">
        <v>95</v>
      </c>
      <c r="I32" s="8"/>
    </row>
    <row r="33" spans="1:9" ht="17.25" customHeight="1">
      <c r="A33" s="13"/>
      <c r="B33" s="14">
        <v>136</v>
      </c>
      <c r="C33" s="15" t="s">
        <v>697</v>
      </c>
      <c r="D33" s="11" t="s">
        <v>698</v>
      </c>
      <c r="E33" s="16" t="s">
        <v>571</v>
      </c>
      <c r="F33" s="17" t="s">
        <v>36</v>
      </c>
      <c r="G33" s="8" t="s">
        <v>160</v>
      </c>
      <c r="H33" s="17" t="s">
        <v>699</v>
      </c>
      <c r="I33" s="8" t="s">
        <v>162</v>
      </c>
    </row>
    <row r="34" spans="1:9" ht="17.25" customHeight="1">
      <c r="A34" s="13"/>
      <c r="B34" s="14">
        <v>69</v>
      </c>
      <c r="C34" s="15" t="s">
        <v>629</v>
      </c>
      <c r="D34" s="11" t="s">
        <v>377</v>
      </c>
      <c r="E34" s="16" t="s">
        <v>700</v>
      </c>
      <c r="F34" s="17" t="s">
        <v>3</v>
      </c>
      <c r="G34" s="8" t="s">
        <v>160</v>
      </c>
      <c r="H34" s="17" t="s">
        <v>443</v>
      </c>
      <c r="I34" s="8" t="s">
        <v>162</v>
      </c>
    </row>
    <row r="35" spans="1:9" ht="17.25" customHeight="1">
      <c r="A35" s="13"/>
      <c r="B35" s="14">
        <v>138</v>
      </c>
      <c r="C35" s="15" t="s">
        <v>701</v>
      </c>
      <c r="D35" s="11" t="s">
        <v>702</v>
      </c>
      <c r="E35" s="16" t="s">
        <v>703</v>
      </c>
      <c r="F35" s="17" t="s">
        <v>168</v>
      </c>
      <c r="G35" s="8" t="s">
        <v>160</v>
      </c>
      <c r="H35" s="17" t="s">
        <v>639</v>
      </c>
      <c r="I35" s="8"/>
    </row>
    <row r="36" spans="1:9" ht="17.25" customHeight="1">
      <c r="A36" s="13"/>
      <c r="B36" s="14">
        <v>74</v>
      </c>
      <c r="C36" s="15" t="s">
        <v>701</v>
      </c>
      <c r="D36" s="11" t="s">
        <v>704</v>
      </c>
      <c r="E36" s="16" t="s">
        <v>705</v>
      </c>
      <c r="F36" s="17" t="s">
        <v>3</v>
      </c>
      <c r="G36" s="8" t="s">
        <v>160</v>
      </c>
      <c r="H36" s="17" t="s">
        <v>443</v>
      </c>
      <c r="I36" s="8" t="s">
        <v>162</v>
      </c>
    </row>
    <row r="37" spans="1:9" ht="17.25" customHeight="1">
      <c r="A37" s="13"/>
      <c r="B37" s="14">
        <v>127</v>
      </c>
      <c r="C37" s="15" t="s">
        <v>243</v>
      </c>
      <c r="D37" s="11" t="s">
        <v>706</v>
      </c>
      <c r="E37" s="16" t="s">
        <v>707</v>
      </c>
      <c r="F37" s="17" t="s">
        <v>93</v>
      </c>
      <c r="G37" s="8" t="s">
        <v>160</v>
      </c>
      <c r="H37" s="17" t="s">
        <v>95</v>
      </c>
      <c r="I37" s="8"/>
    </row>
    <row r="38" spans="1:9" ht="17.25" customHeight="1">
      <c r="A38" s="13"/>
      <c r="B38" s="14">
        <v>70</v>
      </c>
      <c r="C38" s="15" t="s">
        <v>643</v>
      </c>
      <c r="D38" s="11" t="s">
        <v>708</v>
      </c>
      <c r="E38" s="16" t="s">
        <v>709</v>
      </c>
      <c r="F38" s="17" t="s">
        <v>3</v>
      </c>
      <c r="G38" s="8" t="s">
        <v>160</v>
      </c>
      <c r="H38" s="17" t="s">
        <v>275</v>
      </c>
      <c r="I38" s="8" t="s">
        <v>162</v>
      </c>
    </row>
    <row r="39" spans="1:9" ht="17.25" customHeight="1">
      <c r="A39" s="13"/>
      <c r="B39" s="14">
        <v>52</v>
      </c>
      <c r="C39" s="15" t="s">
        <v>710</v>
      </c>
      <c r="D39" s="11" t="s">
        <v>609</v>
      </c>
      <c r="E39" s="16" t="s">
        <v>711</v>
      </c>
      <c r="F39" s="17" t="s">
        <v>3</v>
      </c>
      <c r="G39" s="8" t="s">
        <v>160</v>
      </c>
      <c r="H39" s="17" t="s">
        <v>712</v>
      </c>
      <c r="I39" s="8"/>
    </row>
    <row r="40" spans="1:9" s="3" customFormat="1" ht="18.75" customHeight="1">
      <c r="A40" s="13"/>
      <c r="B40" s="14">
        <v>51</v>
      </c>
      <c r="C40" s="15" t="s">
        <v>406</v>
      </c>
      <c r="D40" s="11" t="s">
        <v>713</v>
      </c>
      <c r="E40" s="16" t="s">
        <v>714</v>
      </c>
      <c r="F40" s="17" t="s">
        <v>3</v>
      </c>
      <c r="G40" s="8" t="s">
        <v>160</v>
      </c>
      <c r="H40" s="17" t="s">
        <v>712</v>
      </c>
      <c r="I40" s="8" t="s">
        <v>715</v>
      </c>
    </row>
    <row r="41" spans="1:9" ht="18.75" customHeight="1">
      <c r="A41" s="13"/>
      <c r="B41" s="14">
        <v>38</v>
      </c>
      <c r="C41" s="15" t="s">
        <v>397</v>
      </c>
      <c r="D41" s="11" t="s">
        <v>716</v>
      </c>
      <c r="E41" s="16" t="s">
        <v>717</v>
      </c>
      <c r="F41" s="17" t="s">
        <v>3</v>
      </c>
      <c r="G41" s="8" t="s">
        <v>160</v>
      </c>
      <c r="H41" s="17" t="s">
        <v>612</v>
      </c>
      <c r="I41" s="8" t="s">
        <v>162</v>
      </c>
    </row>
    <row r="42" spans="1:8" ht="12.75">
      <c r="A42" s="39"/>
      <c r="B42" s="39"/>
      <c r="C42" s="42"/>
      <c r="D42" s="43"/>
      <c r="E42" s="44"/>
      <c r="F42" s="45"/>
      <c r="G42" s="39"/>
      <c r="H42" s="45"/>
    </row>
    <row r="43" spans="3:5" ht="15.75">
      <c r="C43" s="6"/>
      <c r="E43" s="3"/>
    </row>
    <row r="45" ht="12.75">
      <c r="I45" s="41"/>
    </row>
    <row r="46" ht="12.75">
      <c r="I46" s="46"/>
    </row>
    <row r="47" spans="2:9" ht="12.75">
      <c r="B47" s="47"/>
      <c r="C47" s="48"/>
      <c r="D47" s="49"/>
      <c r="E47" s="50"/>
      <c r="F47" s="51"/>
      <c r="G47" s="51"/>
      <c r="H47" s="48"/>
      <c r="I47" s="41"/>
    </row>
    <row r="48" spans="2:9" ht="12.75">
      <c r="B48" s="47"/>
      <c r="C48" s="46"/>
      <c r="D48" s="52"/>
      <c r="E48" s="53"/>
      <c r="F48" s="51"/>
      <c r="G48" s="51"/>
      <c r="H48" s="46"/>
      <c r="I48" s="41"/>
    </row>
    <row r="49" spans="2:8" ht="12.75">
      <c r="B49" s="47"/>
      <c r="C49" s="54"/>
      <c r="D49" s="55"/>
      <c r="E49" s="50"/>
      <c r="F49" s="51"/>
      <c r="G49" s="51"/>
      <c r="H49" s="41"/>
    </row>
    <row r="50" spans="2:8" ht="12.75">
      <c r="B50" s="47"/>
      <c r="C50" s="56"/>
      <c r="D50" s="57"/>
      <c r="E50" s="50"/>
      <c r="F50" s="51"/>
      <c r="G50" s="51"/>
      <c r="H50" s="48"/>
    </row>
    <row r="55" ht="12.75">
      <c r="I55" s="41"/>
    </row>
    <row r="56" ht="12.75">
      <c r="I56" s="41"/>
    </row>
    <row r="57" ht="12.75">
      <c r="I57" s="41"/>
    </row>
    <row r="58" ht="12.75">
      <c r="I58" s="41"/>
    </row>
    <row r="69" ht="12.75">
      <c r="A69" s="40"/>
    </row>
    <row r="70" ht="12.75">
      <c r="A70" s="40"/>
    </row>
  </sheetData>
  <mergeCells count="2">
    <mergeCell ref="A1:G1"/>
    <mergeCell ref="A2:G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zoomScale="90" zoomScaleNormal="90" workbookViewId="0" topLeftCell="A10">
      <selection activeCell="J24" sqref="J24"/>
    </sheetView>
  </sheetViews>
  <sheetFormatPr defaultColWidth="9.140625" defaultRowHeight="12.75"/>
  <cols>
    <col min="1" max="1" width="6.57421875" style="5" customWidth="1"/>
    <col min="2" max="2" width="6.140625" style="5" customWidth="1"/>
    <col min="3" max="3" width="11.57421875" style="5" customWidth="1"/>
    <col min="4" max="4" width="13.7109375" style="5" customWidth="1"/>
    <col min="5" max="5" width="7.7109375" style="5" customWidth="1"/>
    <col min="6" max="6" width="13.421875" style="5" customWidth="1"/>
    <col min="7" max="7" width="6.7109375" style="5" customWidth="1"/>
    <col min="8" max="8" width="21.57421875" style="5" customWidth="1"/>
    <col min="9" max="9" width="3.8515625" style="5" customWidth="1"/>
    <col min="10" max="16384" width="9.140625" style="5" customWidth="1"/>
  </cols>
  <sheetData>
    <row r="1" spans="1:8" s="3" customFormat="1" ht="20.25">
      <c r="A1" s="189" t="s">
        <v>0</v>
      </c>
      <c r="B1" s="189"/>
      <c r="C1" s="189"/>
      <c r="D1" s="189"/>
      <c r="E1" s="189"/>
      <c r="F1" s="189"/>
      <c r="G1" s="189"/>
      <c r="H1" s="2" t="s">
        <v>1</v>
      </c>
    </row>
    <row r="2" spans="1:8" s="3" customFormat="1" ht="20.25">
      <c r="A2" s="189" t="s">
        <v>2</v>
      </c>
      <c r="B2" s="189"/>
      <c r="C2" s="189"/>
      <c r="D2" s="189"/>
      <c r="E2" s="189"/>
      <c r="F2" s="189"/>
      <c r="G2" s="189"/>
      <c r="H2" s="4" t="s">
        <v>3</v>
      </c>
    </row>
    <row r="3" ht="8.25" customHeight="1"/>
    <row r="4" ht="15.75">
      <c r="C4" s="6" t="s">
        <v>4</v>
      </c>
    </row>
    <row r="5" spans="3:5" ht="15.75">
      <c r="C5" s="6" t="s">
        <v>438</v>
      </c>
      <c r="E5" s="3"/>
    </row>
    <row r="6" s="7" customFormat="1" ht="8.25" customHeight="1"/>
    <row r="7" spans="1:9" ht="12.75">
      <c r="A7" s="8" t="s">
        <v>6</v>
      </c>
      <c r="B7" s="9" t="s">
        <v>7</v>
      </c>
      <c r="C7" s="10" t="s">
        <v>8</v>
      </c>
      <c r="D7" s="11" t="s">
        <v>9</v>
      </c>
      <c r="E7" s="8" t="s">
        <v>10</v>
      </c>
      <c r="F7" s="8" t="s">
        <v>11</v>
      </c>
      <c r="G7" s="12" t="s">
        <v>439</v>
      </c>
      <c r="H7" s="8" t="s">
        <v>13</v>
      </c>
      <c r="I7" s="12" t="s">
        <v>14</v>
      </c>
    </row>
    <row r="8" spans="1:9" ht="17.25" customHeight="1">
      <c r="A8" s="13" t="s">
        <v>15</v>
      </c>
      <c r="B8" s="14">
        <v>83</v>
      </c>
      <c r="C8" s="15" t="s">
        <v>315</v>
      </c>
      <c r="D8" s="11" t="s">
        <v>440</v>
      </c>
      <c r="E8" s="16" t="s">
        <v>441</v>
      </c>
      <c r="F8" s="17" t="s">
        <v>3</v>
      </c>
      <c r="G8" s="13" t="s">
        <v>442</v>
      </c>
      <c r="H8" s="17" t="s">
        <v>443</v>
      </c>
      <c r="I8" s="8" t="s">
        <v>22</v>
      </c>
    </row>
    <row r="9" spans="1:9" ht="18.75" customHeight="1">
      <c r="A9" s="13" t="s">
        <v>23</v>
      </c>
      <c r="B9" s="14">
        <v>180</v>
      </c>
      <c r="C9" s="15" t="s">
        <v>111</v>
      </c>
      <c r="D9" s="11" t="s">
        <v>444</v>
      </c>
      <c r="E9" s="16" t="s">
        <v>445</v>
      </c>
      <c r="F9" s="17" t="s">
        <v>43</v>
      </c>
      <c r="G9" s="13" t="s">
        <v>446</v>
      </c>
      <c r="H9" s="17" t="s">
        <v>447</v>
      </c>
      <c r="I9" s="8" t="s">
        <v>31</v>
      </c>
    </row>
    <row r="10" spans="1:9" ht="17.25" customHeight="1">
      <c r="A10" s="13" t="s">
        <v>32</v>
      </c>
      <c r="B10" s="14">
        <v>116</v>
      </c>
      <c r="C10" s="15" t="s">
        <v>448</v>
      </c>
      <c r="D10" s="11" t="s">
        <v>449</v>
      </c>
      <c r="E10" s="16" t="s">
        <v>450</v>
      </c>
      <c r="F10" s="17" t="s">
        <v>451</v>
      </c>
      <c r="G10" s="13" t="s">
        <v>452</v>
      </c>
      <c r="H10" s="17" t="s">
        <v>453</v>
      </c>
      <c r="I10" s="8" t="s">
        <v>39</v>
      </c>
    </row>
    <row r="11" spans="1:9" ht="17.25" customHeight="1">
      <c r="A11" s="13" t="s">
        <v>40</v>
      </c>
      <c r="B11" s="14">
        <v>80</v>
      </c>
      <c r="C11" s="15" t="s">
        <v>454</v>
      </c>
      <c r="D11" s="11" t="s">
        <v>455</v>
      </c>
      <c r="E11" s="16" t="s">
        <v>456</v>
      </c>
      <c r="F11" s="17" t="s">
        <v>3</v>
      </c>
      <c r="G11" s="13" t="s">
        <v>457</v>
      </c>
      <c r="H11" s="17" t="s">
        <v>443</v>
      </c>
      <c r="I11" s="8" t="s">
        <v>46</v>
      </c>
    </row>
    <row r="12" spans="1:9" ht="17.25" customHeight="1">
      <c r="A12" s="13" t="s">
        <v>47</v>
      </c>
      <c r="B12" s="14">
        <v>168</v>
      </c>
      <c r="C12" s="15" t="s">
        <v>458</v>
      </c>
      <c r="D12" s="11" t="s">
        <v>459</v>
      </c>
      <c r="E12" s="16" t="s">
        <v>460</v>
      </c>
      <c r="F12" s="17" t="s">
        <v>190</v>
      </c>
      <c r="G12" s="13" t="s">
        <v>461</v>
      </c>
      <c r="H12" s="17" t="s">
        <v>462</v>
      </c>
      <c r="I12" s="8" t="s">
        <v>54</v>
      </c>
    </row>
    <row r="13" spans="1:9" s="3" customFormat="1" ht="18" customHeight="1">
      <c r="A13" s="13" t="s">
        <v>55</v>
      </c>
      <c r="B13" s="14">
        <v>195</v>
      </c>
      <c r="C13" s="15" t="s">
        <v>463</v>
      </c>
      <c r="D13" s="11" t="s">
        <v>464</v>
      </c>
      <c r="E13" s="16" t="s">
        <v>200</v>
      </c>
      <c r="F13" s="17" t="s">
        <v>43</v>
      </c>
      <c r="G13" s="13" t="s">
        <v>465</v>
      </c>
      <c r="H13" s="17" t="s">
        <v>466</v>
      </c>
      <c r="I13" s="8" t="s">
        <v>62</v>
      </c>
    </row>
    <row r="14" spans="1:9" ht="17.25" customHeight="1">
      <c r="A14" s="13" t="s">
        <v>63</v>
      </c>
      <c r="B14" s="14">
        <v>22</v>
      </c>
      <c r="C14" s="15" t="s">
        <v>467</v>
      </c>
      <c r="D14" s="11" t="s">
        <v>468</v>
      </c>
      <c r="E14" s="16" t="s">
        <v>469</v>
      </c>
      <c r="F14" s="17" t="s">
        <v>28</v>
      </c>
      <c r="G14" s="13" t="s">
        <v>470</v>
      </c>
      <c r="H14" s="17" t="s">
        <v>471</v>
      </c>
      <c r="I14" s="8" t="s">
        <v>70</v>
      </c>
    </row>
    <row r="15" spans="1:9" ht="17.25" customHeight="1">
      <c r="A15" s="13" t="s">
        <v>71</v>
      </c>
      <c r="B15" s="14">
        <v>143</v>
      </c>
      <c r="C15" s="15" t="s">
        <v>472</v>
      </c>
      <c r="D15" s="11" t="s">
        <v>473</v>
      </c>
      <c r="E15" s="16" t="s">
        <v>474</v>
      </c>
      <c r="F15" s="17" t="s">
        <v>36</v>
      </c>
      <c r="G15" s="13" t="s">
        <v>475</v>
      </c>
      <c r="H15" s="17" t="s">
        <v>476</v>
      </c>
      <c r="I15" s="8" t="s">
        <v>78</v>
      </c>
    </row>
    <row r="16" spans="1:9" ht="18" customHeight="1">
      <c r="A16" s="13" t="s">
        <v>78</v>
      </c>
      <c r="B16" s="14">
        <v>141</v>
      </c>
      <c r="C16" s="15" t="s">
        <v>429</v>
      </c>
      <c r="D16" s="11" t="s">
        <v>477</v>
      </c>
      <c r="E16" s="16" t="s">
        <v>167</v>
      </c>
      <c r="F16" s="17" t="s">
        <v>36</v>
      </c>
      <c r="G16" s="13" t="s">
        <v>478</v>
      </c>
      <c r="H16" s="17" t="s">
        <v>239</v>
      </c>
      <c r="I16" s="8" t="s">
        <v>71</v>
      </c>
    </row>
    <row r="17" spans="1:9" ht="18.75" customHeight="1">
      <c r="A17" s="13" t="s">
        <v>70</v>
      </c>
      <c r="B17" s="14">
        <v>118</v>
      </c>
      <c r="C17" s="15" t="s">
        <v>479</v>
      </c>
      <c r="D17" s="11" t="s">
        <v>480</v>
      </c>
      <c r="E17" s="16" t="s">
        <v>481</v>
      </c>
      <c r="F17" s="17" t="s">
        <v>51</v>
      </c>
      <c r="G17" s="13" t="s">
        <v>482</v>
      </c>
      <c r="H17" s="17" t="s">
        <v>483</v>
      </c>
      <c r="I17" s="8" t="s">
        <v>63</v>
      </c>
    </row>
    <row r="18" spans="1:10" ht="17.25" customHeight="1">
      <c r="A18" s="13" t="s">
        <v>62</v>
      </c>
      <c r="B18" s="14">
        <v>29</v>
      </c>
      <c r="C18" s="15" t="s">
        <v>484</v>
      </c>
      <c r="D18" s="11" t="s">
        <v>485</v>
      </c>
      <c r="E18" s="16" t="s">
        <v>486</v>
      </c>
      <c r="F18" s="17" t="s">
        <v>487</v>
      </c>
      <c r="G18" s="13" t="s">
        <v>488</v>
      </c>
      <c r="H18" s="17" t="s">
        <v>489</v>
      </c>
      <c r="I18" s="58" t="s">
        <v>162</v>
      </c>
      <c r="J18" s="3"/>
    </row>
    <row r="19" spans="1:9" ht="17.25" customHeight="1">
      <c r="A19" s="13" t="s">
        <v>54</v>
      </c>
      <c r="B19" s="14">
        <v>169</v>
      </c>
      <c r="C19" s="15" t="s">
        <v>490</v>
      </c>
      <c r="D19" s="11" t="s">
        <v>491</v>
      </c>
      <c r="E19" s="16" t="s">
        <v>492</v>
      </c>
      <c r="F19" s="17" t="s">
        <v>190</v>
      </c>
      <c r="G19" s="13" t="s">
        <v>493</v>
      </c>
      <c r="H19" s="17" t="s">
        <v>494</v>
      </c>
      <c r="I19" s="8" t="s">
        <v>55</v>
      </c>
    </row>
    <row r="20" spans="1:9" ht="18.75" customHeight="1">
      <c r="A20" s="13" t="s">
        <v>46</v>
      </c>
      <c r="B20" s="14">
        <v>174</v>
      </c>
      <c r="C20" s="15" t="s">
        <v>495</v>
      </c>
      <c r="D20" s="11" t="s">
        <v>496</v>
      </c>
      <c r="E20" s="16" t="s">
        <v>497</v>
      </c>
      <c r="F20" s="17" t="s">
        <v>107</v>
      </c>
      <c r="G20" s="13" t="s">
        <v>498</v>
      </c>
      <c r="H20" s="17" t="s">
        <v>499</v>
      </c>
      <c r="I20" s="8" t="s">
        <v>47</v>
      </c>
    </row>
    <row r="21" spans="1:9" ht="17.25" customHeight="1">
      <c r="A21" s="13" t="s">
        <v>39</v>
      </c>
      <c r="B21" s="14">
        <v>35</v>
      </c>
      <c r="C21" s="15" t="s">
        <v>170</v>
      </c>
      <c r="D21" s="11" t="s">
        <v>500</v>
      </c>
      <c r="E21" s="16" t="s">
        <v>501</v>
      </c>
      <c r="F21" s="17" t="s">
        <v>87</v>
      </c>
      <c r="G21" s="13" t="s">
        <v>502</v>
      </c>
      <c r="H21" s="17" t="s">
        <v>503</v>
      </c>
      <c r="I21" s="8" t="s">
        <v>40</v>
      </c>
    </row>
    <row r="22" spans="1:9" ht="17.25" customHeight="1">
      <c r="A22" s="13" t="s">
        <v>110</v>
      </c>
      <c r="B22" s="14">
        <v>126</v>
      </c>
      <c r="C22" s="15" t="s">
        <v>315</v>
      </c>
      <c r="D22" s="11" t="s">
        <v>504</v>
      </c>
      <c r="E22" s="16" t="s">
        <v>505</v>
      </c>
      <c r="F22" s="17" t="s">
        <v>226</v>
      </c>
      <c r="G22" s="13" t="s">
        <v>506</v>
      </c>
      <c r="H22" s="17" t="s">
        <v>228</v>
      </c>
      <c r="I22" s="8" t="s">
        <v>32</v>
      </c>
    </row>
    <row r="23" spans="1:9" s="3" customFormat="1" ht="18" customHeight="1">
      <c r="A23" s="13" t="s">
        <v>31</v>
      </c>
      <c r="B23" s="14">
        <v>163</v>
      </c>
      <c r="C23" s="15" t="s">
        <v>315</v>
      </c>
      <c r="D23" s="11" t="s">
        <v>507</v>
      </c>
      <c r="E23" s="16" t="s">
        <v>508</v>
      </c>
      <c r="F23" s="17" t="s">
        <v>509</v>
      </c>
      <c r="G23" s="13" t="s">
        <v>510</v>
      </c>
      <c r="H23" s="17" t="s">
        <v>511</v>
      </c>
      <c r="I23" s="8" t="s">
        <v>23</v>
      </c>
    </row>
    <row r="24" spans="1:10" ht="17.25" customHeight="1">
      <c r="A24" s="13" t="s">
        <v>121</v>
      </c>
      <c r="B24" s="14">
        <v>15</v>
      </c>
      <c r="C24" s="15" t="s">
        <v>512</v>
      </c>
      <c r="D24" s="11" t="s">
        <v>513</v>
      </c>
      <c r="E24" s="16" t="s">
        <v>514</v>
      </c>
      <c r="F24" s="17" t="s">
        <v>28</v>
      </c>
      <c r="G24" s="13" t="s">
        <v>515</v>
      </c>
      <c r="H24" s="17" t="s">
        <v>471</v>
      </c>
      <c r="I24" s="58" t="s">
        <v>162</v>
      </c>
      <c r="J24" s="3"/>
    </row>
    <row r="25" spans="1:9" ht="18.75" customHeight="1">
      <c r="A25" s="13" t="s">
        <v>22</v>
      </c>
      <c r="B25" s="14">
        <v>120</v>
      </c>
      <c r="C25" s="15" t="s">
        <v>516</v>
      </c>
      <c r="D25" s="11" t="s">
        <v>517</v>
      </c>
      <c r="E25" s="16" t="s">
        <v>518</v>
      </c>
      <c r="F25" s="17" t="s">
        <v>51</v>
      </c>
      <c r="G25" s="13" t="s">
        <v>519</v>
      </c>
      <c r="H25" s="17" t="s">
        <v>53</v>
      </c>
      <c r="I25" s="8" t="s">
        <v>15</v>
      </c>
    </row>
    <row r="26" spans="1:9" ht="18.75" customHeight="1">
      <c r="A26" s="13" t="s">
        <v>132</v>
      </c>
      <c r="B26" s="14">
        <v>109</v>
      </c>
      <c r="C26" s="15" t="s">
        <v>170</v>
      </c>
      <c r="D26" s="11" t="s">
        <v>520</v>
      </c>
      <c r="E26" s="16" t="s">
        <v>521</v>
      </c>
      <c r="F26" s="17" t="s">
        <v>67</v>
      </c>
      <c r="G26" s="13" t="s">
        <v>522</v>
      </c>
      <c r="H26" s="17" t="s">
        <v>523</v>
      </c>
      <c r="I26" s="8"/>
    </row>
    <row r="27" spans="1:9" ht="17.25" customHeight="1">
      <c r="A27" s="13" t="s">
        <v>137</v>
      </c>
      <c r="B27" s="14">
        <v>103</v>
      </c>
      <c r="C27" s="15" t="s">
        <v>524</v>
      </c>
      <c r="D27" s="11" t="s">
        <v>525</v>
      </c>
      <c r="E27" s="16" t="s">
        <v>526</v>
      </c>
      <c r="F27" s="17" t="s">
        <v>148</v>
      </c>
      <c r="G27" s="13" t="s">
        <v>527</v>
      </c>
      <c r="H27" s="17" t="s">
        <v>150</v>
      </c>
      <c r="I27" s="8"/>
    </row>
    <row r="28" spans="1:9" ht="18.75" customHeight="1">
      <c r="A28" s="13" t="s">
        <v>144</v>
      </c>
      <c r="B28" s="14">
        <v>176</v>
      </c>
      <c r="C28" s="15" t="s">
        <v>528</v>
      </c>
      <c r="D28" s="11" t="s">
        <v>529</v>
      </c>
      <c r="E28" s="16" t="s">
        <v>530</v>
      </c>
      <c r="F28" s="17" t="s">
        <v>107</v>
      </c>
      <c r="G28" s="13" t="s">
        <v>531</v>
      </c>
      <c r="H28" s="17" t="s">
        <v>462</v>
      </c>
      <c r="I28" s="8"/>
    </row>
    <row r="29" spans="1:9" ht="18" customHeight="1">
      <c r="A29" s="13" t="s">
        <v>151</v>
      </c>
      <c r="B29" s="14">
        <v>132</v>
      </c>
      <c r="C29" s="15" t="s">
        <v>532</v>
      </c>
      <c r="D29" s="11" t="s">
        <v>533</v>
      </c>
      <c r="E29" s="16" t="s">
        <v>534</v>
      </c>
      <c r="F29" s="17" t="s">
        <v>535</v>
      </c>
      <c r="G29" s="13" t="s">
        <v>536</v>
      </c>
      <c r="H29" s="17" t="s">
        <v>537</v>
      </c>
      <c r="I29" s="8"/>
    </row>
    <row r="30" spans="1:9" ht="18.75" customHeight="1">
      <c r="A30" s="13" t="s">
        <v>151</v>
      </c>
      <c r="B30" s="14">
        <v>140</v>
      </c>
      <c r="C30" s="15" t="s">
        <v>538</v>
      </c>
      <c r="D30" s="11" t="s">
        <v>539</v>
      </c>
      <c r="E30" s="16" t="s">
        <v>540</v>
      </c>
      <c r="F30" s="17" t="s">
        <v>93</v>
      </c>
      <c r="G30" s="13" t="s">
        <v>536</v>
      </c>
      <c r="H30" s="17" t="s">
        <v>95</v>
      </c>
      <c r="I30" s="8"/>
    </row>
    <row r="31" spans="1:9" ht="17.25" customHeight="1">
      <c r="A31" s="13" t="s">
        <v>24</v>
      </c>
      <c r="B31" s="14"/>
      <c r="C31" s="15" t="s">
        <v>528</v>
      </c>
      <c r="D31" s="11" t="s">
        <v>541</v>
      </c>
      <c r="E31" s="16" t="s">
        <v>542</v>
      </c>
      <c r="F31" s="17" t="s">
        <v>51</v>
      </c>
      <c r="G31" s="13" t="s">
        <v>543</v>
      </c>
      <c r="H31" s="17"/>
      <c r="I31" s="8" t="s">
        <v>162</v>
      </c>
    </row>
    <row r="32" spans="1:9" ht="17.25" customHeight="1">
      <c r="A32" s="13" t="s">
        <v>544</v>
      </c>
      <c r="B32" s="14">
        <v>57</v>
      </c>
      <c r="C32" s="15" t="s">
        <v>545</v>
      </c>
      <c r="D32" s="11" t="s">
        <v>546</v>
      </c>
      <c r="E32" s="16" t="s">
        <v>128</v>
      </c>
      <c r="F32" s="17" t="s">
        <v>3</v>
      </c>
      <c r="G32" s="13" t="s">
        <v>543</v>
      </c>
      <c r="H32" s="17" t="s">
        <v>443</v>
      </c>
      <c r="I32" s="8" t="s">
        <v>162</v>
      </c>
    </row>
    <row r="33" spans="1:9" ht="18.75" customHeight="1">
      <c r="A33" s="13" t="s">
        <v>547</v>
      </c>
      <c r="B33" s="14">
        <v>41</v>
      </c>
      <c r="C33" s="15" t="s">
        <v>122</v>
      </c>
      <c r="D33" s="11" t="s">
        <v>548</v>
      </c>
      <c r="E33" s="16" t="s">
        <v>259</v>
      </c>
      <c r="F33" s="17" t="s">
        <v>3</v>
      </c>
      <c r="G33" s="13" t="s">
        <v>549</v>
      </c>
      <c r="H33" s="17" t="s">
        <v>443</v>
      </c>
      <c r="I33" s="8"/>
    </row>
    <row r="34" spans="1:9" ht="18.75" customHeight="1">
      <c r="A34" s="13" t="s">
        <v>369</v>
      </c>
      <c r="B34" s="14">
        <v>151</v>
      </c>
      <c r="C34" s="15" t="s">
        <v>96</v>
      </c>
      <c r="D34" s="11" t="s">
        <v>550</v>
      </c>
      <c r="E34" s="16" t="s">
        <v>551</v>
      </c>
      <c r="F34" s="17" t="s">
        <v>36</v>
      </c>
      <c r="G34" s="13" t="s">
        <v>552</v>
      </c>
      <c r="H34" s="17" t="s">
        <v>553</v>
      </c>
      <c r="I34" s="8"/>
    </row>
    <row r="35" spans="1:9" ht="17.25" customHeight="1">
      <c r="A35" s="13" t="s">
        <v>554</v>
      </c>
      <c r="B35" s="14">
        <v>104</v>
      </c>
      <c r="C35" s="15" t="s">
        <v>555</v>
      </c>
      <c r="D35" s="11" t="s">
        <v>556</v>
      </c>
      <c r="E35" s="16" t="s">
        <v>557</v>
      </c>
      <c r="F35" s="17" t="s">
        <v>148</v>
      </c>
      <c r="G35" s="13" t="s">
        <v>558</v>
      </c>
      <c r="H35" s="17" t="s">
        <v>559</v>
      </c>
      <c r="I35" s="8"/>
    </row>
    <row r="36" spans="1:9" ht="18.75" customHeight="1">
      <c r="A36" s="13" t="s">
        <v>560</v>
      </c>
      <c r="B36" s="14">
        <v>31</v>
      </c>
      <c r="C36" s="15" t="s">
        <v>100</v>
      </c>
      <c r="D36" s="11" t="s">
        <v>561</v>
      </c>
      <c r="E36" s="16" t="s">
        <v>562</v>
      </c>
      <c r="F36" s="17" t="s">
        <v>487</v>
      </c>
      <c r="G36" s="13" t="s">
        <v>563</v>
      </c>
      <c r="H36" s="17" t="s">
        <v>564</v>
      </c>
      <c r="I36" s="8"/>
    </row>
    <row r="37" spans="1:9" ht="17.25" customHeight="1">
      <c r="A37" s="13" t="s">
        <v>565</v>
      </c>
      <c r="B37" s="14">
        <v>56</v>
      </c>
      <c r="C37" s="15" t="s">
        <v>495</v>
      </c>
      <c r="D37" s="11" t="s">
        <v>566</v>
      </c>
      <c r="E37" s="16" t="s">
        <v>567</v>
      </c>
      <c r="F37" s="17" t="s">
        <v>3</v>
      </c>
      <c r="G37" s="13" t="s">
        <v>568</v>
      </c>
      <c r="H37" s="17" t="s">
        <v>185</v>
      </c>
      <c r="I37" s="8" t="s">
        <v>162</v>
      </c>
    </row>
    <row r="38" spans="1:9" ht="17.25" customHeight="1">
      <c r="A38" s="13" t="s">
        <v>569</v>
      </c>
      <c r="B38" s="14">
        <v>155</v>
      </c>
      <c r="C38" s="15" t="s">
        <v>315</v>
      </c>
      <c r="D38" s="11" t="s">
        <v>570</v>
      </c>
      <c r="E38" s="16" t="s">
        <v>571</v>
      </c>
      <c r="F38" s="17" t="s">
        <v>168</v>
      </c>
      <c r="G38" s="13" t="s">
        <v>572</v>
      </c>
      <c r="H38" s="17" t="s">
        <v>573</v>
      </c>
      <c r="I38" s="8"/>
    </row>
    <row r="39" spans="1:9" ht="17.25" customHeight="1">
      <c r="A39" s="13" t="s">
        <v>574</v>
      </c>
      <c r="B39" s="14">
        <v>159</v>
      </c>
      <c r="C39" s="15" t="s">
        <v>575</v>
      </c>
      <c r="D39" s="11" t="s">
        <v>576</v>
      </c>
      <c r="E39" s="16" t="s">
        <v>577</v>
      </c>
      <c r="F39" s="17" t="s">
        <v>141</v>
      </c>
      <c r="G39" s="13" t="s">
        <v>578</v>
      </c>
      <c r="H39" s="17" t="s">
        <v>156</v>
      </c>
      <c r="I39" s="8"/>
    </row>
    <row r="40" spans="1:9" ht="17.25" customHeight="1">
      <c r="A40" s="13" t="s">
        <v>579</v>
      </c>
      <c r="B40" s="14">
        <v>136</v>
      </c>
      <c r="C40" s="15" t="s">
        <v>448</v>
      </c>
      <c r="D40" s="11" t="s">
        <v>580</v>
      </c>
      <c r="E40" s="16" t="s">
        <v>581</v>
      </c>
      <c r="F40" s="17" t="s">
        <v>129</v>
      </c>
      <c r="G40" s="13" t="s">
        <v>582</v>
      </c>
      <c r="H40" s="17" t="s">
        <v>197</v>
      </c>
      <c r="I40" s="8"/>
    </row>
    <row r="41" spans="1:9" s="7" customFormat="1" ht="17.25" customHeight="1">
      <c r="A41" s="13" t="s">
        <v>583</v>
      </c>
      <c r="B41" s="14">
        <v>164</v>
      </c>
      <c r="C41" s="15" t="s">
        <v>301</v>
      </c>
      <c r="D41" s="11" t="s">
        <v>584</v>
      </c>
      <c r="E41" s="16" t="s">
        <v>585</v>
      </c>
      <c r="F41" s="17" t="s">
        <v>509</v>
      </c>
      <c r="G41" s="13" t="s">
        <v>586</v>
      </c>
      <c r="H41" s="17" t="s">
        <v>511</v>
      </c>
      <c r="I41" s="8"/>
    </row>
    <row r="42" spans="1:9" s="7" customFormat="1" ht="18" customHeight="1">
      <c r="A42" s="13"/>
      <c r="B42" s="14">
        <v>131</v>
      </c>
      <c r="C42" s="15" t="s">
        <v>587</v>
      </c>
      <c r="D42" s="11" t="s">
        <v>588</v>
      </c>
      <c r="E42" s="16" t="s">
        <v>66</v>
      </c>
      <c r="F42" s="17" t="s">
        <v>535</v>
      </c>
      <c r="G42" s="13" t="s">
        <v>160</v>
      </c>
      <c r="H42" s="17" t="s">
        <v>589</v>
      </c>
      <c r="I42" s="8"/>
    </row>
    <row r="43" spans="1:9" ht="17.25" customHeight="1">
      <c r="A43" s="13"/>
      <c r="B43" s="14">
        <v>133</v>
      </c>
      <c r="C43" s="15" t="s">
        <v>297</v>
      </c>
      <c r="D43" s="11" t="s">
        <v>520</v>
      </c>
      <c r="E43" s="16" t="s">
        <v>590</v>
      </c>
      <c r="F43" s="17" t="s">
        <v>535</v>
      </c>
      <c r="G43" s="13" t="s">
        <v>160</v>
      </c>
      <c r="H43" s="17" t="s">
        <v>537</v>
      </c>
      <c r="I43" s="8"/>
    </row>
    <row r="44" spans="1:9" ht="18.75" customHeight="1">
      <c r="A44" s="13"/>
      <c r="B44" s="14">
        <v>78</v>
      </c>
      <c r="C44" s="15" t="s">
        <v>587</v>
      </c>
      <c r="D44" s="11" t="s">
        <v>591</v>
      </c>
      <c r="E44" s="16" t="s">
        <v>592</v>
      </c>
      <c r="F44" s="17" t="s">
        <v>3</v>
      </c>
      <c r="G44" s="13" t="s">
        <v>160</v>
      </c>
      <c r="H44" s="17" t="s">
        <v>443</v>
      </c>
      <c r="I44" s="8"/>
    </row>
    <row r="45" spans="1:9" ht="18.75" customHeight="1">
      <c r="A45" s="13"/>
      <c r="B45" s="14">
        <v>77</v>
      </c>
      <c r="C45" s="15" t="s">
        <v>593</v>
      </c>
      <c r="D45" s="11" t="s">
        <v>594</v>
      </c>
      <c r="E45" s="16" t="s">
        <v>595</v>
      </c>
      <c r="F45" s="17" t="s">
        <v>3</v>
      </c>
      <c r="G45" s="13" t="s">
        <v>160</v>
      </c>
      <c r="H45" s="17" t="s">
        <v>443</v>
      </c>
      <c r="I45" s="8"/>
    </row>
    <row r="46" ht="12.75">
      <c r="A46" s="39"/>
    </row>
    <row r="47" spans="1:9" ht="12.75">
      <c r="A47" s="7"/>
      <c r="I47" s="7"/>
    </row>
    <row r="74" ht="12.75">
      <c r="A74" s="40"/>
    </row>
    <row r="75" ht="12.75">
      <c r="A75" s="40"/>
    </row>
    <row r="91" ht="12.75">
      <c r="I91" s="41"/>
    </row>
    <row r="92" ht="12.75">
      <c r="I92" s="41"/>
    </row>
    <row r="93" ht="12.75">
      <c r="I93" s="41"/>
    </row>
  </sheetData>
  <mergeCells count="2">
    <mergeCell ref="A1:G1"/>
    <mergeCell ref="A2:G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1"/>
  <sheetViews>
    <sheetView zoomScale="90" zoomScaleNormal="90" workbookViewId="0" topLeftCell="A7">
      <selection activeCell="G13" sqref="G13"/>
    </sheetView>
  </sheetViews>
  <sheetFormatPr defaultColWidth="9.140625" defaultRowHeight="12.75"/>
  <cols>
    <col min="1" max="1" width="5.57421875" style="5" bestFit="1" customWidth="1"/>
    <col min="2" max="2" width="6.28125" style="5" bestFit="1" customWidth="1"/>
    <col min="3" max="3" width="9.57421875" style="5" customWidth="1"/>
    <col min="4" max="4" width="13.28125" style="5" bestFit="1" customWidth="1"/>
    <col min="5" max="5" width="8.7109375" style="5" bestFit="1" customWidth="1"/>
    <col min="6" max="6" width="16.140625" style="5" bestFit="1" customWidth="1"/>
    <col min="7" max="7" width="6.8515625" style="5" bestFit="1" customWidth="1"/>
    <col min="8" max="8" width="24.8515625" style="5" customWidth="1"/>
    <col min="9" max="9" width="4.8515625" style="5" customWidth="1"/>
    <col min="10" max="16384" width="9.140625" style="5" customWidth="1"/>
  </cols>
  <sheetData>
    <row r="1" spans="1:8" s="3" customFormat="1" ht="20.25">
      <c r="A1" s="189" t="s">
        <v>0</v>
      </c>
      <c r="B1" s="189"/>
      <c r="C1" s="189"/>
      <c r="D1" s="189"/>
      <c r="E1" s="189"/>
      <c r="F1" s="189"/>
      <c r="G1" s="189"/>
      <c r="H1" s="2" t="s">
        <v>1</v>
      </c>
    </row>
    <row r="2" spans="1:8" s="3" customFormat="1" ht="20.25">
      <c r="A2" s="189" t="s">
        <v>2</v>
      </c>
      <c r="B2" s="189"/>
      <c r="C2" s="189"/>
      <c r="D2" s="189"/>
      <c r="E2" s="189"/>
      <c r="F2" s="189"/>
      <c r="G2" s="189"/>
      <c r="H2" s="4" t="s">
        <v>3</v>
      </c>
    </row>
    <row r="3" ht="8.25" customHeight="1"/>
    <row r="4" ht="15.75">
      <c r="C4" s="6" t="s">
        <v>186</v>
      </c>
    </row>
    <row r="5" spans="3:5" ht="15.75">
      <c r="C5" s="6" t="s">
        <v>804</v>
      </c>
      <c r="E5" s="3"/>
    </row>
    <row r="6" s="7" customFormat="1" ht="16.5" customHeight="1"/>
    <row r="7" spans="1:9" ht="12.75">
      <c r="A7" s="8" t="s">
        <v>6</v>
      </c>
      <c r="B7" s="9" t="s">
        <v>7</v>
      </c>
      <c r="C7" s="10" t="s">
        <v>8</v>
      </c>
      <c r="D7" s="11" t="s">
        <v>9</v>
      </c>
      <c r="E7" s="8" t="s">
        <v>10</v>
      </c>
      <c r="F7" s="8" t="s">
        <v>11</v>
      </c>
      <c r="G7" s="12" t="s">
        <v>439</v>
      </c>
      <c r="H7" s="8" t="s">
        <v>13</v>
      </c>
      <c r="I7" s="12" t="s">
        <v>14</v>
      </c>
    </row>
    <row r="8" spans="1:9" s="3" customFormat="1" ht="18" customHeight="1">
      <c r="A8" s="13" t="s">
        <v>15</v>
      </c>
      <c r="B8" s="14">
        <v>128</v>
      </c>
      <c r="C8" s="15" t="s">
        <v>882</v>
      </c>
      <c r="D8" s="11" t="s">
        <v>883</v>
      </c>
      <c r="E8" s="16" t="s">
        <v>456</v>
      </c>
      <c r="F8" s="17" t="s">
        <v>36</v>
      </c>
      <c r="G8" s="62" t="s">
        <v>884</v>
      </c>
      <c r="H8" s="17" t="s">
        <v>38</v>
      </c>
      <c r="I8" s="8" t="s">
        <v>22</v>
      </c>
    </row>
    <row r="9" spans="1:9" ht="17.25" customHeight="1">
      <c r="A9" s="13" t="s">
        <v>23</v>
      </c>
      <c r="B9" s="14">
        <v>85</v>
      </c>
      <c r="C9" s="15" t="s">
        <v>203</v>
      </c>
      <c r="D9" s="11" t="s">
        <v>885</v>
      </c>
      <c r="E9" s="16" t="s">
        <v>886</v>
      </c>
      <c r="F9" s="17" t="s">
        <v>3</v>
      </c>
      <c r="G9" s="62" t="s">
        <v>887</v>
      </c>
      <c r="H9" s="17" t="s">
        <v>612</v>
      </c>
      <c r="I9" s="8" t="s">
        <v>31</v>
      </c>
    </row>
    <row r="10" spans="1:9" ht="17.25" customHeight="1">
      <c r="A10" s="13" t="s">
        <v>32</v>
      </c>
      <c r="B10" s="14">
        <v>134</v>
      </c>
      <c r="C10" s="15" t="s">
        <v>601</v>
      </c>
      <c r="D10" s="11" t="s">
        <v>602</v>
      </c>
      <c r="E10" s="16" t="s">
        <v>603</v>
      </c>
      <c r="F10" s="17" t="s">
        <v>36</v>
      </c>
      <c r="G10" s="62" t="s">
        <v>858</v>
      </c>
      <c r="H10" s="17" t="s">
        <v>239</v>
      </c>
      <c r="I10" s="8" t="s">
        <v>715</v>
      </c>
    </row>
    <row r="11" spans="1:9" ht="17.25" customHeight="1">
      <c r="A11" s="13" t="s">
        <v>40</v>
      </c>
      <c r="B11" s="14">
        <v>84</v>
      </c>
      <c r="C11" s="15" t="s">
        <v>608</v>
      </c>
      <c r="D11" s="11" t="s">
        <v>609</v>
      </c>
      <c r="E11" s="16" t="s">
        <v>610</v>
      </c>
      <c r="F11" s="17" t="s">
        <v>3</v>
      </c>
      <c r="G11" s="62" t="s">
        <v>888</v>
      </c>
      <c r="H11" s="17" t="s">
        <v>612</v>
      </c>
      <c r="I11" s="8" t="s">
        <v>39</v>
      </c>
    </row>
    <row r="12" spans="1:9" ht="17.25" customHeight="1">
      <c r="A12" s="13" t="s">
        <v>47</v>
      </c>
      <c r="B12" s="14">
        <v>172</v>
      </c>
      <c r="C12" s="15" t="s">
        <v>608</v>
      </c>
      <c r="D12" s="11" t="s">
        <v>889</v>
      </c>
      <c r="E12" s="16" t="s">
        <v>890</v>
      </c>
      <c r="F12" s="17" t="s">
        <v>43</v>
      </c>
      <c r="G12" s="62" t="s">
        <v>891</v>
      </c>
      <c r="H12" s="17" t="s">
        <v>466</v>
      </c>
      <c r="I12" s="8" t="s">
        <v>46</v>
      </c>
    </row>
    <row r="13" spans="1:9" ht="17.25" customHeight="1">
      <c r="A13" s="13" t="s">
        <v>55</v>
      </c>
      <c r="B13" s="14">
        <v>129</v>
      </c>
      <c r="C13" s="15" t="s">
        <v>613</v>
      </c>
      <c r="D13" s="11" t="s">
        <v>614</v>
      </c>
      <c r="E13" s="16" t="s">
        <v>299</v>
      </c>
      <c r="F13" s="17" t="s">
        <v>36</v>
      </c>
      <c r="G13" s="62" t="s">
        <v>892</v>
      </c>
      <c r="H13" s="17" t="s">
        <v>239</v>
      </c>
      <c r="I13" s="8" t="s">
        <v>54</v>
      </c>
    </row>
    <row r="14" spans="1:9" ht="18.75" customHeight="1">
      <c r="A14" s="13" t="s">
        <v>63</v>
      </c>
      <c r="B14" s="14">
        <v>165</v>
      </c>
      <c r="C14" s="15" t="s">
        <v>266</v>
      </c>
      <c r="D14" s="11" t="s">
        <v>625</v>
      </c>
      <c r="E14" s="16" t="s">
        <v>626</v>
      </c>
      <c r="F14" s="17" t="s">
        <v>107</v>
      </c>
      <c r="G14" s="62" t="s">
        <v>893</v>
      </c>
      <c r="H14" s="17" t="s">
        <v>628</v>
      </c>
      <c r="I14" s="8" t="s">
        <v>62</v>
      </c>
    </row>
    <row r="15" spans="1:9" ht="17.25" customHeight="1">
      <c r="A15" s="13" t="s">
        <v>71</v>
      </c>
      <c r="B15" s="14">
        <v>170</v>
      </c>
      <c r="C15" s="15" t="s">
        <v>616</v>
      </c>
      <c r="D15" s="11" t="s">
        <v>617</v>
      </c>
      <c r="E15" s="16" t="s">
        <v>618</v>
      </c>
      <c r="F15" s="17" t="s">
        <v>43</v>
      </c>
      <c r="G15" s="62" t="s">
        <v>894</v>
      </c>
      <c r="H15" s="17" t="s">
        <v>620</v>
      </c>
      <c r="I15" s="8" t="s">
        <v>70</v>
      </c>
    </row>
    <row r="16" spans="1:9" s="3" customFormat="1" ht="18.75" customHeight="1">
      <c r="A16" s="13" t="s">
        <v>78</v>
      </c>
      <c r="B16" s="14">
        <v>107</v>
      </c>
      <c r="C16" s="15" t="s">
        <v>229</v>
      </c>
      <c r="D16" s="11" t="s">
        <v>895</v>
      </c>
      <c r="E16" s="16" t="s">
        <v>896</v>
      </c>
      <c r="F16" s="17" t="s">
        <v>897</v>
      </c>
      <c r="G16" s="62" t="s">
        <v>898</v>
      </c>
      <c r="H16" s="17" t="s">
        <v>899</v>
      </c>
      <c r="I16" s="8" t="s">
        <v>78</v>
      </c>
    </row>
    <row r="17" spans="1:9" ht="17.25" customHeight="1">
      <c r="A17" s="13" t="s">
        <v>70</v>
      </c>
      <c r="B17" s="14">
        <v>16</v>
      </c>
      <c r="C17" s="15" t="s">
        <v>284</v>
      </c>
      <c r="D17" s="11" t="s">
        <v>900</v>
      </c>
      <c r="E17" s="16" t="s">
        <v>901</v>
      </c>
      <c r="F17" s="17" t="s">
        <v>28</v>
      </c>
      <c r="G17" s="62" t="s">
        <v>902</v>
      </c>
      <c r="H17" s="17" t="s">
        <v>173</v>
      </c>
      <c r="I17" s="8" t="s">
        <v>71</v>
      </c>
    </row>
    <row r="18" spans="1:9" ht="18" customHeight="1">
      <c r="A18" s="13" t="s">
        <v>62</v>
      </c>
      <c r="B18" s="14">
        <v>119</v>
      </c>
      <c r="C18" s="15" t="s">
        <v>903</v>
      </c>
      <c r="D18" s="11" t="s">
        <v>904</v>
      </c>
      <c r="E18" s="16" t="s">
        <v>768</v>
      </c>
      <c r="F18" s="17" t="s">
        <v>535</v>
      </c>
      <c r="G18" s="62" t="s">
        <v>905</v>
      </c>
      <c r="H18" s="17" t="s">
        <v>589</v>
      </c>
      <c r="I18" s="8" t="s">
        <v>63</v>
      </c>
    </row>
    <row r="19" spans="1:9" ht="18.75" customHeight="1">
      <c r="A19" s="13" t="s">
        <v>54</v>
      </c>
      <c r="B19" s="14">
        <v>161</v>
      </c>
      <c r="C19" s="15" t="s">
        <v>652</v>
      </c>
      <c r="D19" s="11" t="s">
        <v>653</v>
      </c>
      <c r="E19" s="16" t="s">
        <v>906</v>
      </c>
      <c r="F19" s="17" t="s">
        <v>107</v>
      </c>
      <c r="G19" s="62" t="s">
        <v>907</v>
      </c>
      <c r="H19" s="17" t="s">
        <v>656</v>
      </c>
      <c r="I19" s="8" t="s">
        <v>55</v>
      </c>
    </row>
    <row r="20" spans="1:9" ht="17.25" customHeight="1">
      <c r="A20" s="13" t="s">
        <v>46</v>
      </c>
      <c r="B20" s="14">
        <v>173</v>
      </c>
      <c r="C20" s="15" t="s">
        <v>908</v>
      </c>
      <c r="D20" s="11" t="s">
        <v>659</v>
      </c>
      <c r="E20" s="16" t="s">
        <v>660</v>
      </c>
      <c r="F20" s="17" t="s">
        <v>59</v>
      </c>
      <c r="G20" s="62" t="s">
        <v>909</v>
      </c>
      <c r="H20" s="17" t="s">
        <v>632</v>
      </c>
      <c r="I20" s="8" t="s">
        <v>47</v>
      </c>
    </row>
    <row r="21" spans="1:9" s="3" customFormat="1" ht="18.75" customHeight="1">
      <c r="A21" s="13" t="s">
        <v>39</v>
      </c>
      <c r="B21" s="14">
        <v>184</v>
      </c>
      <c r="C21" s="15" t="s">
        <v>647</v>
      </c>
      <c r="D21" s="11" t="s">
        <v>648</v>
      </c>
      <c r="E21" s="16" t="s">
        <v>649</v>
      </c>
      <c r="F21" s="17" t="s">
        <v>87</v>
      </c>
      <c r="G21" s="62" t="s">
        <v>910</v>
      </c>
      <c r="H21" s="17" t="s">
        <v>651</v>
      </c>
      <c r="I21" s="8" t="s">
        <v>40</v>
      </c>
    </row>
    <row r="22" spans="1:9" ht="18.75" customHeight="1">
      <c r="A22" s="13" t="s">
        <v>110</v>
      </c>
      <c r="B22" s="14">
        <v>188</v>
      </c>
      <c r="C22" s="15" t="s">
        <v>911</v>
      </c>
      <c r="D22" s="11" t="s">
        <v>912</v>
      </c>
      <c r="E22" s="16" t="s">
        <v>913</v>
      </c>
      <c r="F22" s="17" t="s">
        <v>118</v>
      </c>
      <c r="G22" s="62" t="s">
        <v>914</v>
      </c>
      <c r="H22" s="17" t="s">
        <v>222</v>
      </c>
      <c r="I22" s="8" t="s">
        <v>32</v>
      </c>
    </row>
    <row r="23" spans="1:9" ht="17.25" customHeight="1">
      <c r="A23" s="13" t="s">
        <v>31</v>
      </c>
      <c r="B23" s="14">
        <v>162</v>
      </c>
      <c r="C23" s="15" t="s">
        <v>229</v>
      </c>
      <c r="D23" s="11" t="s">
        <v>640</v>
      </c>
      <c r="E23" s="16" t="s">
        <v>641</v>
      </c>
      <c r="F23" s="17" t="s">
        <v>107</v>
      </c>
      <c r="G23" s="62" t="s">
        <v>915</v>
      </c>
      <c r="H23" s="17" t="s">
        <v>628</v>
      </c>
      <c r="I23" s="8" t="s">
        <v>23</v>
      </c>
    </row>
    <row r="24" spans="1:9" ht="18" customHeight="1">
      <c r="A24" s="13" t="s">
        <v>121</v>
      </c>
      <c r="B24" s="14">
        <v>148</v>
      </c>
      <c r="C24" s="15" t="s">
        <v>284</v>
      </c>
      <c r="D24" s="11" t="s">
        <v>916</v>
      </c>
      <c r="E24" s="16" t="s">
        <v>225</v>
      </c>
      <c r="F24" s="17" t="s">
        <v>141</v>
      </c>
      <c r="G24" s="62" t="s">
        <v>917</v>
      </c>
      <c r="H24" s="17" t="s">
        <v>856</v>
      </c>
      <c r="I24" s="8" t="s">
        <v>15</v>
      </c>
    </row>
    <row r="25" spans="1:9" ht="17.25" customHeight="1">
      <c r="A25" s="13" t="s">
        <v>22</v>
      </c>
      <c r="B25" s="14">
        <v>174</v>
      </c>
      <c r="C25" s="15" t="s">
        <v>229</v>
      </c>
      <c r="D25" s="11" t="s">
        <v>918</v>
      </c>
      <c r="E25" s="16" t="s">
        <v>919</v>
      </c>
      <c r="F25" s="17" t="s">
        <v>59</v>
      </c>
      <c r="G25" s="62" t="s">
        <v>920</v>
      </c>
      <c r="H25" s="17" t="s">
        <v>921</v>
      </c>
      <c r="I25" s="8"/>
    </row>
    <row r="26" spans="1:9" ht="17.25" customHeight="1">
      <c r="A26" s="13" t="s">
        <v>132</v>
      </c>
      <c r="B26" s="14">
        <v>122</v>
      </c>
      <c r="C26" s="15" t="s">
        <v>677</v>
      </c>
      <c r="D26" s="11" t="s">
        <v>678</v>
      </c>
      <c r="E26" s="16" t="s">
        <v>679</v>
      </c>
      <c r="F26" s="17" t="s">
        <v>129</v>
      </c>
      <c r="G26" s="62" t="s">
        <v>922</v>
      </c>
      <c r="H26" s="17" t="s">
        <v>197</v>
      </c>
      <c r="I26" s="8"/>
    </row>
    <row r="27" spans="1:9" s="7" customFormat="1" ht="17.25" customHeight="1">
      <c r="A27" s="13" t="s">
        <v>137</v>
      </c>
      <c r="B27" s="14">
        <v>176</v>
      </c>
      <c r="C27" s="15" t="s">
        <v>923</v>
      </c>
      <c r="D27" s="11" t="s">
        <v>924</v>
      </c>
      <c r="E27" s="16" t="s">
        <v>925</v>
      </c>
      <c r="F27" s="17" t="s">
        <v>43</v>
      </c>
      <c r="G27" s="62" t="s">
        <v>926</v>
      </c>
      <c r="H27" s="17" t="s">
        <v>620</v>
      </c>
      <c r="I27" s="8"/>
    </row>
    <row r="28" spans="1:9" ht="17.25" customHeight="1">
      <c r="A28" s="13" t="s">
        <v>144</v>
      </c>
      <c r="B28" s="14">
        <v>111</v>
      </c>
      <c r="C28" s="15" t="s">
        <v>666</v>
      </c>
      <c r="D28" s="11" t="s">
        <v>667</v>
      </c>
      <c r="E28" s="16" t="s">
        <v>668</v>
      </c>
      <c r="F28" s="17" t="s">
        <v>51</v>
      </c>
      <c r="G28" s="62" t="s">
        <v>927</v>
      </c>
      <c r="H28" s="17" t="s">
        <v>53</v>
      </c>
      <c r="I28" s="8"/>
    </row>
    <row r="29" spans="1:9" s="7" customFormat="1" ht="18.75" customHeight="1">
      <c r="A29" s="13" t="s">
        <v>151</v>
      </c>
      <c r="B29" s="14">
        <v>105</v>
      </c>
      <c r="C29" s="15" t="s">
        <v>928</v>
      </c>
      <c r="D29" s="11" t="s">
        <v>929</v>
      </c>
      <c r="E29" s="16" t="s">
        <v>930</v>
      </c>
      <c r="F29" s="17" t="s">
        <v>250</v>
      </c>
      <c r="G29" s="62" t="s">
        <v>931</v>
      </c>
      <c r="H29" s="17" t="s">
        <v>252</v>
      </c>
      <c r="I29" s="8"/>
    </row>
    <row r="30" spans="1:9" ht="17.25" customHeight="1">
      <c r="A30" s="13" t="s">
        <v>684</v>
      </c>
      <c r="B30" s="14">
        <v>106</v>
      </c>
      <c r="C30" s="15" t="s">
        <v>932</v>
      </c>
      <c r="D30" s="11" t="s">
        <v>933</v>
      </c>
      <c r="E30" s="16" t="s">
        <v>934</v>
      </c>
      <c r="F30" s="17" t="s">
        <v>67</v>
      </c>
      <c r="G30" s="62" t="s">
        <v>935</v>
      </c>
      <c r="H30" s="17" t="s">
        <v>69</v>
      </c>
      <c r="I30" s="8"/>
    </row>
    <row r="31" spans="1:9" ht="18" customHeight="1">
      <c r="A31" s="13" t="s">
        <v>24</v>
      </c>
      <c r="B31" s="13">
        <v>190</v>
      </c>
      <c r="C31" s="63" t="s">
        <v>284</v>
      </c>
      <c r="D31" s="64" t="s">
        <v>936</v>
      </c>
      <c r="E31" s="16" t="s">
        <v>937</v>
      </c>
      <c r="F31" s="17" t="s">
        <v>118</v>
      </c>
      <c r="G31" s="62" t="s">
        <v>938</v>
      </c>
      <c r="H31" s="17" t="s">
        <v>222</v>
      </c>
      <c r="I31" s="8"/>
    </row>
    <row r="32" spans="1:9" ht="18" customHeight="1">
      <c r="A32" s="13" t="s">
        <v>544</v>
      </c>
      <c r="B32" s="14">
        <v>118</v>
      </c>
      <c r="C32" s="15" t="s">
        <v>212</v>
      </c>
      <c r="D32" s="11" t="s">
        <v>939</v>
      </c>
      <c r="E32" s="16" t="s">
        <v>940</v>
      </c>
      <c r="F32" s="17" t="s">
        <v>535</v>
      </c>
      <c r="G32" s="62" t="s">
        <v>941</v>
      </c>
      <c r="H32" s="17" t="s">
        <v>589</v>
      </c>
      <c r="I32" s="8"/>
    </row>
    <row r="33" spans="1:9" ht="18" customHeight="1">
      <c r="A33" s="13" t="s">
        <v>547</v>
      </c>
      <c r="B33" s="14" t="s">
        <v>942</v>
      </c>
      <c r="C33" s="15" t="s">
        <v>401</v>
      </c>
      <c r="D33" s="11" t="s">
        <v>943</v>
      </c>
      <c r="E33" s="16" t="s">
        <v>944</v>
      </c>
      <c r="F33" s="17" t="s">
        <v>945</v>
      </c>
      <c r="G33" s="62" t="s">
        <v>946</v>
      </c>
      <c r="H33" s="17" t="s">
        <v>252</v>
      </c>
      <c r="I33" s="8" t="s">
        <v>605</v>
      </c>
    </row>
    <row r="34" spans="1:9" ht="18" customHeight="1">
      <c r="A34" s="13" t="s">
        <v>369</v>
      </c>
      <c r="B34" s="14">
        <v>126</v>
      </c>
      <c r="C34" s="15" t="s">
        <v>693</v>
      </c>
      <c r="D34" s="11" t="s">
        <v>694</v>
      </c>
      <c r="E34" s="16" t="s">
        <v>695</v>
      </c>
      <c r="F34" s="17" t="s">
        <v>93</v>
      </c>
      <c r="G34" s="62" t="s">
        <v>947</v>
      </c>
      <c r="H34" s="17" t="s">
        <v>95</v>
      </c>
      <c r="I34" s="8"/>
    </row>
    <row r="35" spans="1:9" ht="17.25" customHeight="1">
      <c r="A35" s="13" t="s">
        <v>265</v>
      </c>
      <c r="B35" s="14">
        <v>187</v>
      </c>
      <c r="C35" s="15" t="s">
        <v>266</v>
      </c>
      <c r="D35" s="11" t="s">
        <v>606</v>
      </c>
      <c r="E35" s="16" t="s">
        <v>585</v>
      </c>
      <c r="F35" s="17" t="s">
        <v>118</v>
      </c>
      <c r="G35" s="62" t="s">
        <v>888</v>
      </c>
      <c r="H35" s="17" t="s">
        <v>222</v>
      </c>
      <c r="I35" s="8" t="s">
        <v>270</v>
      </c>
    </row>
    <row r="36" spans="1:9" ht="17.25" customHeight="1">
      <c r="A36" s="13"/>
      <c r="B36" s="14">
        <v>138</v>
      </c>
      <c r="C36" s="15" t="s">
        <v>701</v>
      </c>
      <c r="D36" s="11" t="s">
        <v>702</v>
      </c>
      <c r="E36" s="16" t="s">
        <v>703</v>
      </c>
      <c r="F36" s="17" t="s">
        <v>168</v>
      </c>
      <c r="G36" s="62" t="s">
        <v>160</v>
      </c>
      <c r="H36" s="17" t="s">
        <v>639</v>
      </c>
      <c r="I36" s="8"/>
    </row>
    <row r="37" spans="1:9" ht="17.25" customHeight="1">
      <c r="A37" s="13"/>
      <c r="B37" s="14">
        <v>116</v>
      </c>
      <c r="C37" s="15" t="s">
        <v>406</v>
      </c>
      <c r="D37" s="11" t="s">
        <v>948</v>
      </c>
      <c r="E37" s="16" t="s">
        <v>98</v>
      </c>
      <c r="F37" s="17" t="s">
        <v>226</v>
      </c>
      <c r="G37" s="62" t="s">
        <v>160</v>
      </c>
      <c r="H37" s="17" t="s">
        <v>871</v>
      </c>
      <c r="I37" s="8"/>
    </row>
    <row r="38" spans="1:9" s="7" customFormat="1" ht="17.25" customHeight="1">
      <c r="A38" s="13"/>
      <c r="B38" s="14">
        <v>182</v>
      </c>
      <c r="C38" s="15" t="s">
        <v>629</v>
      </c>
      <c r="D38" s="11" t="s">
        <v>630</v>
      </c>
      <c r="E38" s="16" t="s">
        <v>631</v>
      </c>
      <c r="F38" s="17" t="s">
        <v>43</v>
      </c>
      <c r="G38" s="62" t="s">
        <v>160</v>
      </c>
      <c r="H38" s="17" t="s">
        <v>632</v>
      </c>
      <c r="I38" s="8"/>
    </row>
    <row r="39" spans="1:9" ht="17.25" customHeight="1">
      <c r="A39" s="13"/>
      <c r="B39" s="14">
        <v>127</v>
      </c>
      <c r="C39" s="15" t="s">
        <v>243</v>
      </c>
      <c r="D39" s="11" t="s">
        <v>706</v>
      </c>
      <c r="E39" s="16" t="s">
        <v>707</v>
      </c>
      <c r="F39" s="17" t="s">
        <v>93</v>
      </c>
      <c r="G39" s="62" t="s">
        <v>160</v>
      </c>
      <c r="H39" s="17" t="s">
        <v>95</v>
      </c>
      <c r="I39" s="8"/>
    </row>
    <row r="40" spans="1:9" ht="17.25" customHeight="1">
      <c r="A40" s="13"/>
      <c r="B40" s="14">
        <v>115</v>
      </c>
      <c r="C40" s="15" t="s">
        <v>685</v>
      </c>
      <c r="D40" s="11" t="s">
        <v>686</v>
      </c>
      <c r="E40" s="16" t="s">
        <v>687</v>
      </c>
      <c r="F40" s="17" t="s">
        <v>226</v>
      </c>
      <c r="G40" s="62" t="s">
        <v>160</v>
      </c>
      <c r="H40" s="17" t="s">
        <v>228</v>
      </c>
      <c r="I40" s="8"/>
    </row>
    <row r="41" spans="1:9" s="3" customFormat="1" ht="18.75" customHeight="1">
      <c r="A41" s="13"/>
      <c r="B41" s="14">
        <v>175</v>
      </c>
      <c r="C41" s="15" t="s">
        <v>949</v>
      </c>
      <c r="D41" s="11" t="s">
        <v>950</v>
      </c>
      <c r="E41" s="16" t="s">
        <v>205</v>
      </c>
      <c r="F41" s="17" t="s">
        <v>43</v>
      </c>
      <c r="G41" s="62" t="s">
        <v>160</v>
      </c>
      <c r="H41" s="17" t="s">
        <v>61</v>
      </c>
      <c r="I41" s="8"/>
    </row>
    <row r="42" spans="1:9" ht="18.75" customHeight="1">
      <c r="A42" s="13"/>
      <c r="B42" s="14">
        <v>180</v>
      </c>
      <c r="C42" s="15" t="s">
        <v>951</v>
      </c>
      <c r="D42" s="11" t="s">
        <v>952</v>
      </c>
      <c r="E42" s="16" t="s">
        <v>562</v>
      </c>
      <c r="F42" s="17" t="s">
        <v>59</v>
      </c>
      <c r="G42" s="62" t="s">
        <v>160</v>
      </c>
      <c r="H42" s="17" t="s">
        <v>837</v>
      </c>
      <c r="I42" s="8"/>
    </row>
    <row r="43" spans="1:9" ht="18" customHeight="1">
      <c r="A43" s="13"/>
      <c r="B43" s="14">
        <v>181</v>
      </c>
      <c r="C43" s="15" t="s">
        <v>365</v>
      </c>
      <c r="D43" s="11" t="s">
        <v>953</v>
      </c>
      <c r="E43" s="16" t="s">
        <v>954</v>
      </c>
      <c r="F43" s="17" t="s">
        <v>791</v>
      </c>
      <c r="G43" s="62" t="s">
        <v>160</v>
      </c>
      <c r="H43" s="17" t="s">
        <v>955</v>
      </c>
      <c r="I43" s="8" t="s">
        <v>162</v>
      </c>
    </row>
    <row r="44" spans="1:8" ht="12.75">
      <c r="A44" s="39"/>
      <c r="B44" s="39"/>
      <c r="C44" s="42"/>
      <c r="D44" s="43"/>
      <c r="E44" s="44"/>
      <c r="F44" s="45"/>
      <c r="G44" s="39"/>
      <c r="H44" s="45"/>
    </row>
    <row r="45" spans="3:5" ht="15.75">
      <c r="C45" s="6"/>
      <c r="E45" s="3"/>
    </row>
    <row r="47" ht="12.75">
      <c r="K47" s="41"/>
    </row>
    <row r="48" ht="12.75">
      <c r="K48" s="41"/>
    </row>
    <row r="49" ht="12.75">
      <c r="K49" s="41"/>
    </row>
    <row r="50" ht="12.75">
      <c r="K50" s="41"/>
    </row>
    <row r="51" ht="12.75">
      <c r="I51" s="41"/>
    </row>
    <row r="52" ht="12.75">
      <c r="I52" s="41"/>
    </row>
    <row r="53" ht="12.75">
      <c r="I53" s="41"/>
    </row>
    <row r="54" ht="12.75">
      <c r="I54" s="41"/>
    </row>
    <row r="56" ht="12.75">
      <c r="I56" s="41"/>
    </row>
    <row r="57" ht="12.75">
      <c r="I57" s="41"/>
    </row>
    <row r="58" ht="12.75">
      <c r="I58" s="41"/>
    </row>
    <row r="59" ht="12.75">
      <c r="I59" s="41"/>
    </row>
    <row r="60" ht="12.75">
      <c r="I60" s="41"/>
    </row>
    <row r="61" ht="12.75">
      <c r="I61" s="41"/>
    </row>
    <row r="62" ht="12.75">
      <c r="I62" s="41"/>
    </row>
    <row r="63" ht="12.75">
      <c r="I63" s="41"/>
    </row>
    <row r="64" ht="12.75">
      <c r="I64" s="41"/>
    </row>
    <row r="65" ht="12.75">
      <c r="I65" s="41"/>
    </row>
    <row r="66" ht="12.75">
      <c r="I66" s="41"/>
    </row>
    <row r="67" ht="12.75">
      <c r="I67" s="41"/>
    </row>
    <row r="68" ht="12.75">
      <c r="I68" s="41"/>
    </row>
    <row r="69" ht="12.75">
      <c r="I69" s="41"/>
    </row>
    <row r="71" spans="1:9" ht="12.75">
      <c r="A71" s="40"/>
      <c r="I71" s="41"/>
    </row>
    <row r="72" spans="1:9" ht="12.75">
      <c r="A72" s="40"/>
      <c r="I72" s="41"/>
    </row>
    <row r="73" ht="12.75">
      <c r="I73" s="41"/>
    </row>
    <row r="74" ht="12.75">
      <c r="I74" s="41"/>
    </row>
    <row r="77" ht="12.75">
      <c r="I77" s="41"/>
    </row>
    <row r="78" ht="12.75">
      <c r="I78" s="41"/>
    </row>
    <row r="79" ht="12.75">
      <c r="I79" s="41"/>
    </row>
    <row r="80" ht="12.75">
      <c r="I80" s="41"/>
    </row>
    <row r="81" ht="12.75">
      <c r="I81"/>
    </row>
  </sheetData>
  <mergeCells count="2">
    <mergeCell ref="A1:G1"/>
    <mergeCell ref="A2:G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7"/>
  <sheetViews>
    <sheetView zoomScale="90" zoomScaleNormal="90" workbookViewId="0" topLeftCell="A7">
      <selection activeCell="G13" sqref="G13"/>
    </sheetView>
  </sheetViews>
  <sheetFormatPr defaultColWidth="9.140625" defaultRowHeight="12.75"/>
  <cols>
    <col min="1" max="1" width="6.140625" style="5" bestFit="1" customWidth="1"/>
    <col min="2" max="2" width="6.140625" style="5" customWidth="1"/>
    <col min="3" max="3" width="11.57421875" style="5" customWidth="1"/>
    <col min="4" max="4" width="15.421875" style="5" customWidth="1"/>
    <col min="5" max="5" width="9.00390625" style="5" customWidth="1"/>
    <col min="6" max="6" width="9.421875" style="5" bestFit="1" customWidth="1"/>
    <col min="7" max="7" width="6.7109375" style="5" customWidth="1"/>
    <col min="8" max="8" width="24.8515625" style="5" customWidth="1"/>
    <col min="9" max="9" width="4.8515625" style="5" customWidth="1"/>
    <col min="10" max="16384" width="9.140625" style="5" customWidth="1"/>
  </cols>
  <sheetData>
    <row r="1" spans="1:8" s="3" customFormat="1" ht="20.25">
      <c r="A1" s="189" t="s">
        <v>0</v>
      </c>
      <c r="B1" s="189"/>
      <c r="C1" s="189"/>
      <c r="D1" s="189"/>
      <c r="E1" s="189"/>
      <c r="F1" s="189"/>
      <c r="G1" s="189"/>
      <c r="H1" s="2" t="s">
        <v>1</v>
      </c>
    </row>
    <row r="2" spans="1:8" s="3" customFormat="1" ht="20.25">
      <c r="A2" s="189" t="s">
        <v>2</v>
      </c>
      <c r="B2" s="189"/>
      <c r="C2" s="189"/>
      <c r="D2" s="189"/>
      <c r="E2" s="189"/>
      <c r="F2" s="189"/>
      <c r="G2" s="189"/>
      <c r="H2" s="4" t="s">
        <v>3</v>
      </c>
    </row>
    <row r="3" ht="8.25" customHeight="1"/>
    <row r="4" ht="15.75">
      <c r="C4" s="6" t="s">
        <v>4</v>
      </c>
    </row>
    <row r="5" spans="3:5" ht="15.75">
      <c r="C5" s="6" t="s">
        <v>804</v>
      </c>
      <c r="E5" s="3"/>
    </row>
    <row r="6" s="7" customFormat="1" ht="11.25" customHeight="1"/>
    <row r="7" spans="1:9" ht="12.75">
      <c r="A7" s="8" t="s">
        <v>6</v>
      </c>
      <c r="B7" s="9" t="s">
        <v>7</v>
      </c>
      <c r="C7" s="10" t="s">
        <v>8</v>
      </c>
      <c r="D7" s="11" t="s">
        <v>9</v>
      </c>
      <c r="E7" s="8" t="s">
        <v>10</v>
      </c>
      <c r="F7" s="8" t="s">
        <v>11</v>
      </c>
      <c r="G7" s="12" t="s">
        <v>439</v>
      </c>
      <c r="H7" s="8" t="s">
        <v>13</v>
      </c>
      <c r="I7" s="12" t="s">
        <v>14</v>
      </c>
    </row>
    <row r="8" spans="1:9" ht="17.25" customHeight="1">
      <c r="A8" s="13" t="s">
        <v>15</v>
      </c>
      <c r="B8" s="13">
        <v>178</v>
      </c>
      <c r="C8" s="60" t="s">
        <v>467</v>
      </c>
      <c r="D8" s="61" t="s">
        <v>805</v>
      </c>
      <c r="E8" s="16" t="s">
        <v>806</v>
      </c>
      <c r="F8" s="17" t="s">
        <v>43</v>
      </c>
      <c r="G8" s="62" t="s">
        <v>807</v>
      </c>
      <c r="H8" s="17" t="s">
        <v>632</v>
      </c>
      <c r="I8" s="8" t="s">
        <v>22</v>
      </c>
    </row>
    <row r="9" spans="1:9" s="3" customFormat="1" ht="18" customHeight="1">
      <c r="A9" s="13" t="s">
        <v>23</v>
      </c>
      <c r="B9" s="14">
        <v>47</v>
      </c>
      <c r="C9" s="15" t="s">
        <v>454</v>
      </c>
      <c r="D9" s="11" t="s">
        <v>808</v>
      </c>
      <c r="E9" s="16" t="s">
        <v>809</v>
      </c>
      <c r="F9" s="17" t="s">
        <v>3</v>
      </c>
      <c r="G9" s="62" t="s">
        <v>810</v>
      </c>
      <c r="H9" s="17" t="s">
        <v>811</v>
      </c>
      <c r="I9" s="8" t="s">
        <v>31</v>
      </c>
    </row>
    <row r="10" spans="1:9" ht="17.25" customHeight="1">
      <c r="A10" s="13" t="s">
        <v>32</v>
      </c>
      <c r="B10" s="14">
        <v>143</v>
      </c>
      <c r="C10" s="15" t="s">
        <v>472</v>
      </c>
      <c r="D10" s="11" t="s">
        <v>473</v>
      </c>
      <c r="E10" s="16" t="s">
        <v>474</v>
      </c>
      <c r="F10" s="17" t="s">
        <v>36</v>
      </c>
      <c r="G10" s="62" t="s">
        <v>812</v>
      </c>
      <c r="H10" s="17" t="s">
        <v>476</v>
      </c>
      <c r="I10" s="8" t="s">
        <v>39</v>
      </c>
    </row>
    <row r="11" spans="1:9" ht="17.25" customHeight="1">
      <c r="A11" s="13" t="s">
        <v>40</v>
      </c>
      <c r="B11" s="14">
        <v>180</v>
      </c>
      <c r="C11" s="15" t="s">
        <v>111</v>
      </c>
      <c r="D11" s="11" t="s">
        <v>444</v>
      </c>
      <c r="E11" s="16" t="s">
        <v>445</v>
      </c>
      <c r="F11" s="17" t="s">
        <v>43</v>
      </c>
      <c r="G11" s="62" t="s">
        <v>813</v>
      </c>
      <c r="H11" s="17" t="s">
        <v>447</v>
      </c>
      <c r="I11" s="8" t="s">
        <v>46</v>
      </c>
    </row>
    <row r="12" spans="1:9" ht="17.25" customHeight="1">
      <c r="A12" s="13" t="s">
        <v>47</v>
      </c>
      <c r="B12" s="13">
        <v>141</v>
      </c>
      <c r="C12" s="60" t="s">
        <v>429</v>
      </c>
      <c r="D12" s="61" t="s">
        <v>477</v>
      </c>
      <c r="E12" s="16" t="s">
        <v>167</v>
      </c>
      <c r="F12" s="17" t="s">
        <v>36</v>
      </c>
      <c r="G12" s="62" t="s">
        <v>814</v>
      </c>
      <c r="H12" s="17" t="s">
        <v>239</v>
      </c>
      <c r="I12" s="8" t="s">
        <v>54</v>
      </c>
    </row>
    <row r="13" spans="1:9" ht="17.25" customHeight="1">
      <c r="A13" s="13" t="s">
        <v>55</v>
      </c>
      <c r="B13" s="14">
        <v>116</v>
      </c>
      <c r="C13" s="15" t="s">
        <v>448</v>
      </c>
      <c r="D13" s="11" t="s">
        <v>449</v>
      </c>
      <c r="E13" s="16" t="s">
        <v>450</v>
      </c>
      <c r="F13" s="17" t="s">
        <v>451</v>
      </c>
      <c r="G13" s="62" t="s">
        <v>815</v>
      </c>
      <c r="H13" s="17" t="s">
        <v>453</v>
      </c>
      <c r="I13" s="8" t="s">
        <v>62</v>
      </c>
    </row>
    <row r="14" spans="1:9" ht="18.75" customHeight="1">
      <c r="A14" s="13" t="s">
        <v>63</v>
      </c>
      <c r="B14" s="14">
        <v>195</v>
      </c>
      <c r="C14" s="15" t="s">
        <v>463</v>
      </c>
      <c r="D14" s="11" t="s">
        <v>464</v>
      </c>
      <c r="E14" s="16" t="s">
        <v>200</v>
      </c>
      <c r="F14" s="17" t="s">
        <v>43</v>
      </c>
      <c r="G14" s="62" t="s">
        <v>816</v>
      </c>
      <c r="H14" s="17" t="s">
        <v>466</v>
      </c>
      <c r="I14" s="8" t="s">
        <v>70</v>
      </c>
    </row>
    <row r="15" spans="1:9" ht="17.25" customHeight="1">
      <c r="A15" s="13" t="s">
        <v>71</v>
      </c>
      <c r="B15" s="14">
        <v>179</v>
      </c>
      <c r="C15" s="15" t="s">
        <v>817</v>
      </c>
      <c r="D15" s="11" t="s">
        <v>818</v>
      </c>
      <c r="E15" s="16" t="s">
        <v>819</v>
      </c>
      <c r="F15" s="17" t="s">
        <v>43</v>
      </c>
      <c r="G15" s="62" t="s">
        <v>820</v>
      </c>
      <c r="H15" s="17" t="s">
        <v>632</v>
      </c>
      <c r="I15" s="8" t="s">
        <v>78</v>
      </c>
    </row>
    <row r="16" spans="1:9" ht="17.25" customHeight="1">
      <c r="A16" s="13" t="s">
        <v>78</v>
      </c>
      <c r="B16" s="13">
        <v>126</v>
      </c>
      <c r="C16" s="60" t="s">
        <v>315</v>
      </c>
      <c r="D16" s="61" t="s">
        <v>504</v>
      </c>
      <c r="E16" s="16" t="s">
        <v>505</v>
      </c>
      <c r="F16" s="17" t="s">
        <v>226</v>
      </c>
      <c r="G16" s="62" t="s">
        <v>821</v>
      </c>
      <c r="H16" s="17" t="s">
        <v>228</v>
      </c>
      <c r="I16" s="8" t="s">
        <v>71</v>
      </c>
    </row>
    <row r="17" spans="1:9" ht="17.25" customHeight="1">
      <c r="A17" s="13" t="s">
        <v>70</v>
      </c>
      <c r="B17" s="14">
        <v>79</v>
      </c>
      <c r="C17" s="15" t="s">
        <v>822</v>
      </c>
      <c r="D17" s="11" t="s">
        <v>823</v>
      </c>
      <c r="E17" s="16" t="s">
        <v>824</v>
      </c>
      <c r="F17" s="17" t="s">
        <v>3</v>
      </c>
      <c r="G17" s="62" t="s">
        <v>825</v>
      </c>
      <c r="H17" s="17" t="s">
        <v>443</v>
      </c>
      <c r="I17" s="8" t="s">
        <v>63</v>
      </c>
    </row>
    <row r="18" spans="1:9" ht="18" customHeight="1">
      <c r="A18" s="13" t="s">
        <v>62</v>
      </c>
      <c r="B18" s="14">
        <v>25</v>
      </c>
      <c r="C18" s="15" t="s">
        <v>174</v>
      </c>
      <c r="D18" s="11" t="s">
        <v>175</v>
      </c>
      <c r="E18" s="16" t="s">
        <v>176</v>
      </c>
      <c r="F18" s="17" t="s">
        <v>28</v>
      </c>
      <c r="G18" s="62" t="s">
        <v>826</v>
      </c>
      <c r="H18" s="17" t="s">
        <v>827</v>
      </c>
      <c r="I18" s="8" t="s">
        <v>55</v>
      </c>
    </row>
    <row r="19" spans="1:9" s="3" customFormat="1" ht="18.75" customHeight="1">
      <c r="A19" s="13" t="s">
        <v>54</v>
      </c>
      <c r="B19" s="14">
        <v>118</v>
      </c>
      <c r="C19" s="15" t="s">
        <v>479</v>
      </c>
      <c r="D19" s="11" t="s">
        <v>480</v>
      </c>
      <c r="E19" s="16" t="s">
        <v>481</v>
      </c>
      <c r="F19" s="17" t="s">
        <v>51</v>
      </c>
      <c r="G19" s="62" t="s">
        <v>828</v>
      </c>
      <c r="H19" s="17" t="s">
        <v>483</v>
      </c>
      <c r="I19" s="8" t="s">
        <v>47</v>
      </c>
    </row>
    <row r="20" spans="1:9" ht="17.25" customHeight="1">
      <c r="A20" s="13" t="s">
        <v>46</v>
      </c>
      <c r="B20" s="14">
        <v>175</v>
      </c>
      <c r="C20" s="15" t="s">
        <v>829</v>
      </c>
      <c r="D20" s="11" t="s">
        <v>830</v>
      </c>
      <c r="E20" s="16" t="s">
        <v>831</v>
      </c>
      <c r="F20" s="17" t="s">
        <v>190</v>
      </c>
      <c r="G20" s="62" t="s">
        <v>832</v>
      </c>
      <c r="H20" s="17" t="s">
        <v>656</v>
      </c>
      <c r="I20" s="8" t="s">
        <v>40</v>
      </c>
    </row>
    <row r="21" spans="1:9" s="7" customFormat="1" ht="17.25" customHeight="1">
      <c r="A21" s="13" t="s">
        <v>39</v>
      </c>
      <c r="B21" s="14">
        <v>181</v>
      </c>
      <c r="C21" s="15" t="s">
        <v>833</v>
      </c>
      <c r="D21" s="11" t="s">
        <v>834</v>
      </c>
      <c r="E21" s="16" t="s">
        <v>835</v>
      </c>
      <c r="F21" s="17" t="s">
        <v>59</v>
      </c>
      <c r="G21" s="62" t="s">
        <v>836</v>
      </c>
      <c r="H21" s="17" t="s">
        <v>837</v>
      </c>
      <c r="I21" s="8" t="s">
        <v>32</v>
      </c>
    </row>
    <row r="22" spans="1:9" ht="17.25" customHeight="1">
      <c r="A22" s="13" t="s">
        <v>110</v>
      </c>
      <c r="B22" s="14">
        <v>173</v>
      </c>
      <c r="C22" s="15" t="s">
        <v>587</v>
      </c>
      <c r="D22" s="11" t="s">
        <v>838</v>
      </c>
      <c r="E22" s="16" t="s">
        <v>839</v>
      </c>
      <c r="F22" s="17" t="s">
        <v>107</v>
      </c>
      <c r="G22" s="62" t="s">
        <v>840</v>
      </c>
      <c r="H22" s="17" t="s">
        <v>656</v>
      </c>
      <c r="I22" s="8" t="s">
        <v>23</v>
      </c>
    </row>
    <row r="23" spans="1:9" ht="18.75" customHeight="1">
      <c r="A23" s="13" t="s">
        <v>31</v>
      </c>
      <c r="B23" s="14">
        <v>119</v>
      </c>
      <c r="C23" s="15" t="s">
        <v>538</v>
      </c>
      <c r="D23" s="11" t="s">
        <v>841</v>
      </c>
      <c r="E23" s="16" t="s">
        <v>842</v>
      </c>
      <c r="F23" s="17" t="s">
        <v>51</v>
      </c>
      <c r="G23" s="62" t="s">
        <v>843</v>
      </c>
      <c r="H23" s="17" t="s">
        <v>844</v>
      </c>
      <c r="I23" s="8" t="s">
        <v>15</v>
      </c>
    </row>
    <row r="24" spans="1:9" ht="17.25" customHeight="1">
      <c r="A24" s="13" t="s">
        <v>121</v>
      </c>
      <c r="B24" s="13">
        <v>154</v>
      </c>
      <c r="C24" s="60" t="s">
        <v>516</v>
      </c>
      <c r="D24" s="61" t="s">
        <v>845</v>
      </c>
      <c r="E24" s="16" t="s">
        <v>846</v>
      </c>
      <c r="F24" s="17" t="s">
        <v>168</v>
      </c>
      <c r="G24" s="62" t="s">
        <v>847</v>
      </c>
      <c r="H24" s="17" t="s">
        <v>639</v>
      </c>
      <c r="I24" s="8"/>
    </row>
    <row r="25" spans="1:9" ht="17.25" customHeight="1">
      <c r="A25" s="13" t="s">
        <v>22</v>
      </c>
      <c r="B25" s="14">
        <v>134</v>
      </c>
      <c r="C25" s="15" t="s">
        <v>100</v>
      </c>
      <c r="D25" s="11" t="s">
        <v>848</v>
      </c>
      <c r="E25" s="16" t="s">
        <v>849</v>
      </c>
      <c r="F25" s="17" t="s">
        <v>535</v>
      </c>
      <c r="G25" s="62" t="s">
        <v>850</v>
      </c>
      <c r="H25" s="17" t="s">
        <v>851</v>
      </c>
      <c r="I25" s="8"/>
    </row>
    <row r="26" spans="1:9" ht="17.25" customHeight="1">
      <c r="A26" s="13" t="s">
        <v>132</v>
      </c>
      <c r="B26" s="14">
        <v>162</v>
      </c>
      <c r="C26" s="15" t="s">
        <v>852</v>
      </c>
      <c r="D26" s="11" t="s">
        <v>853</v>
      </c>
      <c r="E26" s="16" t="s">
        <v>854</v>
      </c>
      <c r="F26" s="17" t="s">
        <v>141</v>
      </c>
      <c r="G26" s="62" t="s">
        <v>855</v>
      </c>
      <c r="H26" s="17" t="s">
        <v>856</v>
      </c>
      <c r="I26" s="8"/>
    </row>
    <row r="27" spans="1:9" ht="18" customHeight="1">
      <c r="A27" s="13" t="s">
        <v>137</v>
      </c>
      <c r="B27" s="14">
        <v>108</v>
      </c>
      <c r="C27" s="15" t="s">
        <v>833</v>
      </c>
      <c r="D27" s="11" t="s">
        <v>857</v>
      </c>
      <c r="E27" s="16" t="s">
        <v>274</v>
      </c>
      <c r="F27" s="17" t="s">
        <v>250</v>
      </c>
      <c r="G27" s="62" t="s">
        <v>858</v>
      </c>
      <c r="H27" s="17" t="s">
        <v>859</v>
      </c>
      <c r="I27" s="8"/>
    </row>
    <row r="28" spans="1:9" s="7" customFormat="1" ht="17.25" customHeight="1">
      <c r="A28" s="13" t="s">
        <v>144</v>
      </c>
      <c r="B28" s="14">
        <v>132</v>
      </c>
      <c r="C28" s="15" t="s">
        <v>532</v>
      </c>
      <c r="D28" s="11" t="s">
        <v>533</v>
      </c>
      <c r="E28" s="16" t="s">
        <v>534</v>
      </c>
      <c r="F28" s="17" t="s">
        <v>535</v>
      </c>
      <c r="G28" s="62" t="s">
        <v>860</v>
      </c>
      <c r="H28" s="17" t="s">
        <v>537</v>
      </c>
      <c r="I28" s="8"/>
    </row>
    <row r="29" spans="1:9" ht="18" customHeight="1">
      <c r="A29" s="13" t="s">
        <v>151</v>
      </c>
      <c r="B29" s="14">
        <v>120</v>
      </c>
      <c r="C29" s="15" t="s">
        <v>516</v>
      </c>
      <c r="D29" s="11" t="s">
        <v>517</v>
      </c>
      <c r="E29" s="16" t="s">
        <v>518</v>
      </c>
      <c r="F29" s="17" t="s">
        <v>51</v>
      </c>
      <c r="G29" s="62" t="s">
        <v>861</v>
      </c>
      <c r="H29" s="17" t="s">
        <v>53</v>
      </c>
      <c r="I29" s="8"/>
    </row>
    <row r="30" spans="1:9" ht="18.75" customHeight="1">
      <c r="A30" s="13" t="s">
        <v>684</v>
      </c>
      <c r="B30" s="14">
        <v>48</v>
      </c>
      <c r="C30" s="15" t="s">
        <v>862</v>
      </c>
      <c r="D30" s="11" t="s">
        <v>863</v>
      </c>
      <c r="E30" s="16" t="s">
        <v>864</v>
      </c>
      <c r="F30" s="17" t="s">
        <v>3</v>
      </c>
      <c r="G30" s="62" t="s">
        <v>865</v>
      </c>
      <c r="H30" s="17" t="s">
        <v>314</v>
      </c>
      <c r="I30" s="8"/>
    </row>
    <row r="31" spans="1:9" ht="17.25" customHeight="1">
      <c r="A31" s="13" t="s">
        <v>24</v>
      </c>
      <c r="B31" s="14">
        <v>122</v>
      </c>
      <c r="C31" s="15" t="s">
        <v>528</v>
      </c>
      <c r="D31" s="11" t="s">
        <v>541</v>
      </c>
      <c r="E31" s="16" t="s">
        <v>205</v>
      </c>
      <c r="F31" s="17" t="s">
        <v>51</v>
      </c>
      <c r="G31" s="62" t="s">
        <v>866</v>
      </c>
      <c r="H31" s="17" t="s">
        <v>844</v>
      </c>
      <c r="I31" s="8"/>
    </row>
    <row r="32" spans="1:9" ht="17.25" customHeight="1">
      <c r="A32" s="13" t="s">
        <v>544</v>
      </c>
      <c r="B32" s="14">
        <v>140</v>
      </c>
      <c r="C32" s="15" t="s">
        <v>538</v>
      </c>
      <c r="D32" s="11" t="s">
        <v>539</v>
      </c>
      <c r="E32" s="16" t="s">
        <v>540</v>
      </c>
      <c r="F32" s="17" t="s">
        <v>93</v>
      </c>
      <c r="G32" s="62" t="s">
        <v>867</v>
      </c>
      <c r="H32" s="17" t="s">
        <v>95</v>
      </c>
      <c r="I32" s="8"/>
    </row>
    <row r="33" spans="1:9" s="3" customFormat="1" ht="18.75" customHeight="1">
      <c r="A33" s="13" t="s">
        <v>547</v>
      </c>
      <c r="B33" s="14">
        <v>128</v>
      </c>
      <c r="C33" s="15" t="s">
        <v>587</v>
      </c>
      <c r="D33" s="11" t="s">
        <v>868</v>
      </c>
      <c r="E33" s="16" t="s">
        <v>869</v>
      </c>
      <c r="F33" s="17" t="s">
        <v>226</v>
      </c>
      <c r="G33" s="62" t="s">
        <v>870</v>
      </c>
      <c r="H33" s="17" t="s">
        <v>871</v>
      </c>
      <c r="I33" s="8"/>
    </row>
    <row r="34" spans="1:9" s="3" customFormat="1" ht="18.75" customHeight="1">
      <c r="A34" s="13" t="s">
        <v>369</v>
      </c>
      <c r="B34" s="14">
        <v>107</v>
      </c>
      <c r="C34" s="15" t="s">
        <v>126</v>
      </c>
      <c r="D34" s="11" t="s">
        <v>872</v>
      </c>
      <c r="E34" s="16" t="s">
        <v>873</v>
      </c>
      <c r="F34" s="17" t="s">
        <v>250</v>
      </c>
      <c r="G34" s="62" t="s">
        <v>874</v>
      </c>
      <c r="H34" s="17" t="s">
        <v>859</v>
      </c>
      <c r="I34" s="8" t="s">
        <v>162</v>
      </c>
    </row>
    <row r="35" spans="1:9" ht="18.75" customHeight="1">
      <c r="A35" s="13" t="s">
        <v>554</v>
      </c>
      <c r="B35" s="14" t="s">
        <v>875</v>
      </c>
      <c r="C35" s="15" t="s">
        <v>575</v>
      </c>
      <c r="D35" s="11" t="s">
        <v>576</v>
      </c>
      <c r="E35" s="16" t="s">
        <v>577</v>
      </c>
      <c r="F35" s="17" t="s">
        <v>141</v>
      </c>
      <c r="G35" s="62" t="s">
        <v>876</v>
      </c>
      <c r="H35" s="17" t="s">
        <v>156</v>
      </c>
      <c r="I35" s="8"/>
    </row>
    <row r="36" spans="1:9" s="7" customFormat="1" ht="18.75" customHeight="1">
      <c r="A36" s="13" t="s">
        <v>560</v>
      </c>
      <c r="B36" s="14">
        <v>136</v>
      </c>
      <c r="C36" s="15" t="s">
        <v>448</v>
      </c>
      <c r="D36" s="11" t="s">
        <v>580</v>
      </c>
      <c r="E36" s="16" t="s">
        <v>581</v>
      </c>
      <c r="F36" s="17" t="s">
        <v>129</v>
      </c>
      <c r="G36" s="62" t="s">
        <v>877</v>
      </c>
      <c r="H36" s="17" t="s">
        <v>197</v>
      </c>
      <c r="I36" s="8"/>
    </row>
    <row r="37" spans="1:9" ht="17.25" customHeight="1">
      <c r="A37" s="13"/>
      <c r="B37" s="14">
        <v>161</v>
      </c>
      <c r="C37" s="15" t="s">
        <v>878</v>
      </c>
      <c r="D37" s="11" t="s">
        <v>879</v>
      </c>
      <c r="E37" s="16" t="s">
        <v>880</v>
      </c>
      <c r="F37" s="17" t="s">
        <v>141</v>
      </c>
      <c r="G37" s="62" t="s">
        <v>160</v>
      </c>
      <c r="H37" s="17" t="s">
        <v>856</v>
      </c>
      <c r="I37" s="8"/>
    </row>
    <row r="38" spans="1:9" ht="17.25" customHeight="1">
      <c r="A38" s="13"/>
      <c r="B38" s="14">
        <v>133</v>
      </c>
      <c r="C38" s="15" t="s">
        <v>297</v>
      </c>
      <c r="D38" s="11" t="s">
        <v>520</v>
      </c>
      <c r="E38" s="16" t="s">
        <v>590</v>
      </c>
      <c r="F38" s="17" t="s">
        <v>535</v>
      </c>
      <c r="G38" s="62" t="s">
        <v>160</v>
      </c>
      <c r="H38" s="17" t="s">
        <v>537</v>
      </c>
      <c r="I38" s="8"/>
    </row>
    <row r="39" spans="1:9" ht="17.25" customHeight="1">
      <c r="A39" s="13"/>
      <c r="B39" s="14">
        <v>117</v>
      </c>
      <c r="C39" s="15" t="s">
        <v>532</v>
      </c>
      <c r="D39" s="11" t="s">
        <v>728</v>
      </c>
      <c r="E39" s="16" t="s">
        <v>585</v>
      </c>
      <c r="F39" s="17" t="s">
        <v>451</v>
      </c>
      <c r="G39" s="62" t="s">
        <v>160</v>
      </c>
      <c r="H39" s="17" t="s">
        <v>881</v>
      </c>
      <c r="I39" s="8"/>
    </row>
    <row r="40" spans="1:8" ht="18.75" customHeight="1">
      <c r="A40" s="39"/>
      <c r="B40" s="39"/>
      <c r="C40" s="42"/>
      <c r="D40" s="43"/>
      <c r="E40" s="44"/>
      <c r="F40" s="45"/>
      <c r="G40" s="39"/>
      <c r="H40" s="45"/>
    </row>
    <row r="41" spans="3:5" ht="15.75">
      <c r="C41" s="6"/>
      <c r="E41" s="3"/>
    </row>
    <row r="43" ht="12.75">
      <c r="I43" s="41"/>
    </row>
    <row r="44" ht="12.75">
      <c r="I44" s="41"/>
    </row>
    <row r="45" ht="12.75">
      <c r="I45" s="41"/>
    </row>
    <row r="46" ht="12.75">
      <c r="I46" s="41"/>
    </row>
    <row r="47" ht="12.75">
      <c r="I47" s="41"/>
    </row>
    <row r="48" ht="12.75">
      <c r="I48" s="41"/>
    </row>
    <row r="49" ht="12.75">
      <c r="I49" s="41"/>
    </row>
    <row r="50" ht="12.75">
      <c r="I50" s="41"/>
    </row>
    <row r="52" ht="12.75">
      <c r="I52" s="41"/>
    </row>
    <row r="53" ht="12.75">
      <c r="I53" s="41"/>
    </row>
    <row r="54" ht="12.75">
      <c r="I54" s="41"/>
    </row>
    <row r="55" ht="12.75">
      <c r="I55" s="41"/>
    </row>
    <row r="56" ht="12.75">
      <c r="I56" s="41"/>
    </row>
    <row r="57" ht="12.75">
      <c r="I57" s="41"/>
    </row>
    <row r="58" ht="12.75">
      <c r="I58" s="41"/>
    </row>
    <row r="59" ht="12.75">
      <c r="I59" s="41"/>
    </row>
    <row r="60" ht="12.75">
      <c r="I60" s="41"/>
    </row>
    <row r="61" ht="12.75">
      <c r="I61" s="41"/>
    </row>
    <row r="62" ht="12.75">
      <c r="I62" s="41"/>
    </row>
    <row r="63" ht="12.75">
      <c r="I63" s="41"/>
    </row>
    <row r="64" ht="12.75">
      <c r="I64" s="41"/>
    </row>
    <row r="65" ht="12.75">
      <c r="I65" s="41"/>
    </row>
    <row r="67" spans="1:9" ht="12.75">
      <c r="A67" s="40"/>
      <c r="I67" s="41"/>
    </row>
    <row r="68" spans="1:9" ht="12.75">
      <c r="A68" s="40"/>
      <c r="I68" s="41"/>
    </row>
    <row r="69" ht="12.75">
      <c r="I69" s="41"/>
    </row>
    <row r="70" ht="12.75">
      <c r="I70" s="41"/>
    </row>
    <row r="73" ht="12.75">
      <c r="I73" s="41"/>
    </row>
    <row r="74" ht="12.75">
      <c r="I74" s="41"/>
    </row>
    <row r="75" ht="12.75">
      <c r="I75" s="41"/>
    </row>
    <row r="76" ht="12.75">
      <c r="I76" s="41"/>
    </row>
    <row r="77" ht="12.75">
      <c r="I77"/>
    </row>
  </sheetData>
  <mergeCells count="2">
    <mergeCell ref="A1:G1"/>
    <mergeCell ref="A2:G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9"/>
  <sheetViews>
    <sheetView zoomScale="85" zoomScaleNormal="85" workbookViewId="0" topLeftCell="A7">
      <selection activeCell="F5" sqref="F5"/>
    </sheetView>
  </sheetViews>
  <sheetFormatPr defaultColWidth="9.140625" defaultRowHeight="12.75"/>
  <cols>
    <col min="1" max="1" width="6.57421875" style="5" customWidth="1"/>
    <col min="2" max="2" width="6.140625" style="5" customWidth="1"/>
    <col min="3" max="3" width="11.57421875" style="5" customWidth="1"/>
    <col min="4" max="4" width="13.7109375" style="5" customWidth="1"/>
    <col min="5" max="5" width="7.7109375" style="5" customWidth="1"/>
    <col min="6" max="6" width="13.421875" style="5" customWidth="1"/>
    <col min="7" max="7" width="7.421875" style="5" customWidth="1"/>
    <col min="8" max="8" width="21.57421875" style="5" customWidth="1"/>
    <col min="9" max="9" width="3.8515625" style="5" customWidth="1"/>
    <col min="10" max="16384" width="9.140625" style="5" customWidth="1"/>
  </cols>
  <sheetData>
    <row r="1" spans="1:8" s="3" customFormat="1" ht="20.25">
      <c r="A1" s="189" t="s">
        <v>0</v>
      </c>
      <c r="B1" s="189"/>
      <c r="C1" s="189"/>
      <c r="D1" s="189"/>
      <c r="E1" s="189"/>
      <c r="F1" s="189"/>
      <c r="G1" s="189"/>
      <c r="H1" s="2" t="s">
        <v>1</v>
      </c>
    </row>
    <row r="2" spans="1:8" s="3" customFormat="1" ht="20.25">
      <c r="A2" s="189" t="s">
        <v>2</v>
      </c>
      <c r="B2" s="189"/>
      <c r="C2" s="189"/>
      <c r="D2" s="189"/>
      <c r="E2" s="189"/>
      <c r="F2" s="189"/>
      <c r="G2" s="189"/>
      <c r="H2" s="4" t="s">
        <v>3</v>
      </c>
    </row>
    <row r="3" ht="8.25" customHeight="1"/>
    <row r="4" ht="15.75">
      <c r="C4" s="6" t="s">
        <v>186</v>
      </c>
    </row>
    <row r="5" spans="3:5" ht="15.75">
      <c r="C5" s="6" t="s">
        <v>986</v>
      </c>
      <c r="E5" s="3"/>
    </row>
    <row r="6" spans="3:5" ht="11.25" customHeight="1">
      <c r="C6" s="6"/>
      <c r="E6" s="3"/>
    </row>
    <row r="7" s="7" customFormat="1" ht="8.25" customHeight="1"/>
    <row r="8" spans="1:9" ht="12.75">
      <c r="A8" s="8" t="s">
        <v>6</v>
      </c>
      <c r="B8" s="9" t="s">
        <v>7</v>
      </c>
      <c r="C8" s="10" t="s">
        <v>8</v>
      </c>
      <c r="D8" s="11" t="s">
        <v>9</v>
      </c>
      <c r="E8" s="8" t="s">
        <v>10</v>
      </c>
      <c r="F8" s="8" t="s">
        <v>11</v>
      </c>
      <c r="G8" s="12" t="s">
        <v>596</v>
      </c>
      <c r="H8" s="8" t="s">
        <v>13</v>
      </c>
      <c r="I8" s="12" t="s">
        <v>14</v>
      </c>
    </row>
    <row r="9" spans="1:9" ht="18" customHeight="1">
      <c r="A9" s="13" t="s">
        <v>15</v>
      </c>
      <c r="B9" s="14">
        <v>128</v>
      </c>
      <c r="C9" s="15" t="s">
        <v>882</v>
      </c>
      <c r="D9" s="11" t="s">
        <v>883</v>
      </c>
      <c r="E9" s="16" t="s">
        <v>456</v>
      </c>
      <c r="F9" s="17" t="s">
        <v>36</v>
      </c>
      <c r="G9" s="58" t="s">
        <v>1036</v>
      </c>
      <c r="H9" s="17" t="s">
        <v>38</v>
      </c>
      <c r="I9" s="58" t="s">
        <v>22</v>
      </c>
    </row>
    <row r="10" spans="1:9" ht="18" customHeight="1">
      <c r="A10" s="13" t="s">
        <v>23</v>
      </c>
      <c r="B10" s="14">
        <v>85</v>
      </c>
      <c r="C10" s="15" t="s">
        <v>203</v>
      </c>
      <c r="D10" s="11" t="s">
        <v>885</v>
      </c>
      <c r="E10" s="16" t="s">
        <v>886</v>
      </c>
      <c r="F10" s="17" t="s">
        <v>3</v>
      </c>
      <c r="G10" s="58" t="s">
        <v>1037</v>
      </c>
      <c r="H10" s="17" t="s">
        <v>612</v>
      </c>
      <c r="I10" s="58" t="s">
        <v>31</v>
      </c>
    </row>
    <row r="11" spans="1:9" ht="18" customHeight="1">
      <c r="A11" s="13" t="s">
        <v>32</v>
      </c>
      <c r="B11" s="14">
        <v>16</v>
      </c>
      <c r="C11" s="15" t="s">
        <v>284</v>
      </c>
      <c r="D11" s="11" t="s">
        <v>900</v>
      </c>
      <c r="E11" s="16" t="s">
        <v>901</v>
      </c>
      <c r="F11" s="17" t="s">
        <v>28</v>
      </c>
      <c r="G11" s="58" t="s">
        <v>1038</v>
      </c>
      <c r="H11" s="17" t="s">
        <v>173</v>
      </c>
      <c r="I11" s="58" t="s">
        <v>39</v>
      </c>
    </row>
    <row r="12" spans="1:9" ht="18" customHeight="1">
      <c r="A12" s="13" t="s">
        <v>40</v>
      </c>
      <c r="B12" s="14">
        <v>158</v>
      </c>
      <c r="C12" s="15" t="s">
        <v>203</v>
      </c>
      <c r="D12" s="11" t="s">
        <v>204</v>
      </c>
      <c r="E12" s="16" t="s">
        <v>1039</v>
      </c>
      <c r="F12" s="17" t="s">
        <v>190</v>
      </c>
      <c r="G12" s="58" t="s">
        <v>1040</v>
      </c>
      <c r="H12" s="17" t="s">
        <v>207</v>
      </c>
      <c r="I12" s="58" t="s">
        <v>46</v>
      </c>
    </row>
    <row r="13" spans="1:9" ht="17.25" customHeight="1">
      <c r="A13" s="13" t="s">
        <v>47</v>
      </c>
      <c r="B13" s="14">
        <v>121</v>
      </c>
      <c r="C13" s="15" t="s">
        <v>193</v>
      </c>
      <c r="D13" s="11" t="s">
        <v>194</v>
      </c>
      <c r="E13" s="16" t="s">
        <v>195</v>
      </c>
      <c r="F13" s="17" t="s">
        <v>129</v>
      </c>
      <c r="G13" s="58" t="s">
        <v>1041</v>
      </c>
      <c r="H13" s="17" t="s">
        <v>197</v>
      </c>
      <c r="I13" s="58" t="s">
        <v>54</v>
      </c>
    </row>
    <row r="14" spans="1:9" ht="17.25" customHeight="1">
      <c r="A14" s="13" t="s">
        <v>55</v>
      </c>
      <c r="B14" s="14">
        <v>175</v>
      </c>
      <c r="C14" s="15" t="s">
        <v>949</v>
      </c>
      <c r="D14" s="11" t="s">
        <v>950</v>
      </c>
      <c r="E14" s="16" t="s">
        <v>205</v>
      </c>
      <c r="F14" s="17" t="s">
        <v>43</v>
      </c>
      <c r="G14" s="58" t="s">
        <v>1042</v>
      </c>
      <c r="H14" s="17" t="s">
        <v>61</v>
      </c>
      <c r="I14" s="58" t="s">
        <v>62</v>
      </c>
    </row>
    <row r="15" spans="1:9" ht="19.5" customHeight="1">
      <c r="A15" s="13" t="s">
        <v>63</v>
      </c>
      <c r="B15" s="14" t="s">
        <v>1043</v>
      </c>
      <c r="C15" s="15" t="s">
        <v>1044</v>
      </c>
      <c r="D15" s="11" t="s">
        <v>1045</v>
      </c>
      <c r="E15" s="16" t="s">
        <v>977</v>
      </c>
      <c r="F15" s="17" t="s">
        <v>351</v>
      </c>
      <c r="G15" s="58" t="s">
        <v>1046</v>
      </c>
      <c r="H15" s="17" t="s">
        <v>353</v>
      </c>
      <c r="I15" s="58" t="s">
        <v>70</v>
      </c>
    </row>
    <row r="16" spans="1:9" ht="18" customHeight="1">
      <c r="A16" s="13" t="s">
        <v>71</v>
      </c>
      <c r="B16" s="14">
        <v>172</v>
      </c>
      <c r="C16" s="15" t="s">
        <v>608</v>
      </c>
      <c r="D16" s="11" t="s">
        <v>889</v>
      </c>
      <c r="E16" s="16" t="s">
        <v>890</v>
      </c>
      <c r="F16" s="17" t="s">
        <v>43</v>
      </c>
      <c r="G16" s="58" t="s">
        <v>1047</v>
      </c>
      <c r="H16" s="17" t="s">
        <v>466</v>
      </c>
      <c r="I16" s="58" t="s">
        <v>78</v>
      </c>
    </row>
    <row r="17" spans="1:9" ht="18" customHeight="1">
      <c r="A17" s="13" t="s">
        <v>78</v>
      </c>
      <c r="B17" s="14">
        <v>132</v>
      </c>
      <c r="C17" s="15" t="s">
        <v>235</v>
      </c>
      <c r="D17" s="11" t="s">
        <v>236</v>
      </c>
      <c r="E17" s="16" t="s">
        <v>237</v>
      </c>
      <c r="F17" s="17" t="s">
        <v>36</v>
      </c>
      <c r="G17" s="58" t="s">
        <v>1048</v>
      </c>
      <c r="H17" s="17" t="s">
        <v>239</v>
      </c>
      <c r="I17" s="58" t="s">
        <v>71</v>
      </c>
    </row>
    <row r="18" spans="1:9" ht="17.25" customHeight="1">
      <c r="A18" s="13" t="s">
        <v>70</v>
      </c>
      <c r="B18" s="14">
        <v>114</v>
      </c>
      <c r="C18" s="15" t="s">
        <v>223</v>
      </c>
      <c r="D18" s="11" t="s">
        <v>224</v>
      </c>
      <c r="E18" s="16" t="s">
        <v>225</v>
      </c>
      <c r="F18" s="17" t="s">
        <v>226</v>
      </c>
      <c r="G18" s="58" t="s">
        <v>1049</v>
      </c>
      <c r="H18" s="17" t="s">
        <v>228</v>
      </c>
      <c r="I18" s="58" t="s">
        <v>63</v>
      </c>
    </row>
    <row r="19" spans="1:9" ht="17.25" customHeight="1">
      <c r="A19" s="13" t="s">
        <v>62</v>
      </c>
      <c r="B19" s="14">
        <v>176</v>
      </c>
      <c r="C19" s="15" t="s">
        <v>923</v>
      </c>
      <c r="D19" s="11" t="s">
        <v>924</v>
      </c>
      <c r="E19" s="16" t="s">
        <v>925</v>
      </c>
      <c r="F19" s="17" t="s">
        <v>43</v>
      </c>
      <c r="G19" s="58" t="s">
        <v>1050</v>
      </c>
      <c r="H19" s="17" t="s">
        <v>620</v>
      </c>
      <c r="I19" s="58" t="s">
        <v>55</v>
      </c>
    </row>
    <row r="20" spans="1:9" ht="17.25" customHeight="1">
      <c r="A20" s="13" t="s">
        <v>54</v>
      </c>
      <c r="B20" s="14">
        <v>150</v>
      </c>
      <c r="C20" s="15" t="s">
        <v>420</v>
      </c>
      <c r="D20" s="11" t="s">
        <v>1051</v>
      </c>
      <c r="E20" s="16" t="s">
        <v>1052</v>
      </c>
      <c r="F20" s="17" t="s">
        <v>509</v>
      </c>
      <c r="G20" s="58" t="s">
        <v>1053</v>
      </c>
      <c r="H20" s="17" t="s">
        <v>511</v>
      </c>
      <c r="I20" s="58" t="s">
        <v>47</v>
      </c>
    </row>
    <row r="21" spans="1:9" ht="17.25" customHeight="1">
      <c r="A21" s="13" t="s">
        <v>46</v>
      </c>
      <c r="B21" s="14">
        <v>119</v>
      </c>
      <c r="C21" s="15" t="s">
        <v>903</v>
      </c>
      <c r="D21" s="11" t="s">
        <v>904</v>
      </c>
      <c r="E21" s="16" t="s">
        <v>768</v>
      </c>
      <c r="F21" s="17" t="s">
        <v>535</v>
      </c>
      <c r="G21" s="58" t="s">
        <v>1054</v>
      </c>
      <c r="H21" s="17" t="s">
        <v>589</v>
      </c>
      <c r="I21" s="58" t="s">
        <v>40</v>
      </c>
    </row>
    <row r="22" spans="1:9" ht="17.25" customHeight="1">
      <c r="A22" s="13" t="s">
        <v>39</v>
      </c>
      <c r="B22" s="14">
        <v>174</v>
      </c>
      <c r="C22" s="15" t="s">
        <v>229</v>
      </c>
      <c r="D22" s="11" t="s">
        <v>918</v>
      </c>
      <c r="E22" s="16" t="s">
        <v>919</v>
      </c>
      <c r="F22" s="17" t="s">
        <v>59</v>
      </c>
      <c r="G22" s="58" t="s">
        <v>1055</v>
      </c>
      <c r="H22" s="17" t="s">
        <v>921</v>
      </c>
      <c r="I22" s="58" t="s">
        <v>32</v>
      </c>
    </row>
    <row r="23" spans="1:9" ht="17.25" customHeight="1">
      <c r="A23" s="13" t="s">
        <v>110</v>
      </c>
      <c r="B23" s="14">
        <v>142</v>
      </c>
      <c r="C23" s="15" t="s">
        <v>229</v>
      </c>
      <c r="D23" s="11" t="s">
        <v>895</v>
      </c>
      <c r="E23" s="16" t="s">
        <v>896</v>
      </c>
      <c r="F23" s="17" t="s">
        <v>897</v>
      </c>
      <c r="G23" s="58" t="s">
        <v>1056</v>
      </c>
      <c r="H23" s="17" t="s">
        <v>899</v>
      </c>
      <c r="I23" s="58" t="s">
        <v>23</v>
      </c>
    </row>
    <row r="24" spans="1:9" ht="17.25" customHeight="1">
      <c r="A24" s="13" t="s">
        <v>31</v>
      </c>
      <c r="B24" s="14">
        <v>195</v>
      </c>
      <c r="C24" s="15" t="s">
        <v>229</v>
      </c>
      <c r="D24" s="11" t="s">
        <v>230</v>
      </c>
      <c r="E24" s="16" t="s">
        <v>231</v>
      </c>
      <c r="F24" s="17" t="s">
        <v>232</v>
      </c>
      <c r="G24" s="58" t="s">
        <v>1057</v>
      </c>
      <c r="H24" s="17" t="s">
        <v>234</v>
      </c>
      <c r="I24" s="58" t="s">
        <v>15</v>
      </c>
    </row>
    <row r="25" spans="1:9" ht="17.25" customHeight="1">
      <c r="A25" s="13" t="s">
        <v>121</v>
      </c>
      <c r="B25" s="14">
        <v>190</v>
      </c>
      <c r="C25" s="15" t="s">
        <v>284</v>
      </c>
      <c r="D25" s="11" t="s">
        <v>936</v>
      </c>
      <c r="E25" s="16" t="s">
        <v>937</v>
      </c>
      <c r="F25" s="17" t="s">
        <v>118</v>
      </c>
      <c r="G25" s="58" t="s">
        <v>1058</v>
      </c>
      <c r="H25" s="17" t="s">
        <v>222</v>
      </c>
      <c r="I25" s="58"/>
    </row>
    <row r="26" spans="1:9" ht="17.25" customHeight="1">
      <c r="A26" s="13" t="s">
        <v>22</v>
      </c>
      <c r="B26" s="14">
        <v>200</v>
      </c>
      <c r="C26" s="15" t="s">
        <v>370</v>
      </c>
      <c r="D26" s="11" t="s">
        <v>1059</v>
      </c>
      <c r="E26" s="16" t="s">
        <v>231</v>
      </c>
      <c r="F26" s="17" t="s">
        <v>487</v>
      </c>
      <c r="G26" s="58" t="s">
        <v>1060</v>
      </c>
      <c r="H26" s="17" t="s">
        <v>1061</v>
      </c>
      <c r="I26" s="58" t="s">
        <v>162</v>
      </c>
    </row>
    <row r="27" spans="1:9" ht="17.25" customHeight="1">
      <c r="A27" s="13" t="s">
        <v>132</v>
      </c>
      <c r="B27" s="14">
        <v>189</v>
      </c>
      <c r="C27" s="15" t="s">
        <v>218</v>
      </c>
      <c r="D27" s="11" t="s">
        <v>219</v>
      </c>
      <c r="E27" s="16" t="s">
        <v>220</v>
      </c>
      <c r="F27" s="17" t="s">
        <v>118</v>
      </c>
      <c r="G27" s="58" t="s">
        <v>1062</v>
      </c>
      <c r="H27" s="17" t="s">
        <v>222</v>
      </c>
      <c r="I27" s="12"/>
    </row>
    <row r="28" spans="1:9" ht="17.25" customHeight="1">
      <c r="A28" s="13" t="s">
        <v>137</v>
      </c>
      <c r="B28" s="14">
        <v>106</v>
      </c>
      <c r="C28" s="15" t="s">
        <v>932</v>
      </c>
      <c r="D28" s="11" t="s">
        <v>933</v>
      </c>
      <c r="E28" s="16" t="s">
        <v>934</v>
      </c>
      <c r="F28" s="17" t="s">
        <v>67</v>
      </c>
      <c r="G28" s="58" t="s">
        <v>1063</v>
      </c>
      <c r="H28" s="17" t="s">
        <v>69</v>
      </c>
      <c r="I28" s="58"/>
    </row>
    <row r="29" spans="1:9" ht="17.25" customHeight="1">
      <c r="A29" s="13" t="s">
        <v>144</v>
      </c>
      <c r="B29" s="14">
        <v>123</v>
      </c>
      <c r="C29" s="15" t="s">
        <v>243</v>
      </c>
      <c r="D29" s="11" t="s">
        <v>244</v>
      </c>
      <c r="E29" s="16" t="s">
        <v>245</v>
      </c>
      <c r="F29" s="17" t="s">
        <v>129</v>
      </c>
      <c r="G29" s="58" t="s">
        <v>1064</v>
      </c>
      <c r="H29" s="17" t="s">
        <v>197</v>
      </c>
      <c r="I29" s="58"/>
    </row>
    <row r="30" spans="1:9" ht="17.25" customHeight="1">
      <c r="A30" s="13" t="s">
        <v>151</v>
      </c>
      <c r="B30" s="14">
        <v>196</v>
      </c>
      <c r="C30" s="15" t="s">
        <v>253</v>
      </c>
      <c r="D30" s="11" t="s">
        <v>254</v>
      </c>
      <c r="E30" s="16" t="s">
        <v>255</v>
      </c>
      <c r="F30" s="17" t="s">
        <v>232</v>
      </c>
      <c r="G30" s="58" t="s">
        <v>1065</v>
      </c>
      <c r="H30" s="17" t="s">
        <v>234</v>
      </c>
      <c r="I30" s="58"/>
    </row>
    <row r="31" spans="1:9" ht="17.25" customHeight="1">
      <c r="A31" s="13" t="s">
        <v>684</v>
      </c>
      <c r="B31" s="14">
        <v>118</v>
      </c>
      <c r="C31" s="15" t="s">
        <v>212</v>
      </c>
      <c r="D31" s="11" t="s">
        <v>939</v>
      </c>
      <c r="E31" s="16" t="s">
        <v>940</v>
      </c>
      <c r="F31" s="17" t="s">
        <v>535</v>
      </c>
      <c r="G31" s="58" t="s">
        <v>1066</v>
      </c>
      <c r="H31" s="17" t="s">
        <v>589</v>
      </c>
      <c r="I31" s="58"/>
    </row>
    <row r="32" spans="1:9" ht="18" customHeight="1">
      <c r="A32" s="13" t="s">
        <v>24</v>
      </c>
      <c r="B32" s="14">
        <v>188</v>
      </c>
      <c r="C32" s="15" t="s">
        <v>911</v>
      </c>
      <c r="D32" s="11" t="s">
        <v>912</v>
      </c>
      <c r="E32" s="16" t="s">
        <v>913</v>
      </c>
      <c r="F32" s="17" t="s">
        <v>118</v>
      </c>
      <c r="G32" s="58" t="s">
        <v>1067</v>
      </c>
      <c r="H32" s="17" t="s">
        <v>222</v>
      </c>
      <c r="I32" s="58"/>
    </row>
    <row r="33" spans="1:9" ht="17.25" customHeight="1">
      <c r="A33" s="13" t="s">
        <v>544</v>
      </c>
      <c r="B33" s="14">
        <v>112</v>
      </c>
      <c r="C33" s="15" t="s">
        <v>261</v>
      </c>
      <c r="D33" s="11" t="s">
        <v>262</v>
      </c>
      <c r="E33" s="16" t="s">
        <v>263</v>
      </c>
      <c r="F33" s="17" t="s">
        <v>51</v>
      </c>
      <c r="G33" s="58" t="s">
        <v>1068</v>
      </c>
      <c r="H33" s="17" t="s">
        <v>53</v>
      </c>
      <c r="I33" s="58"/>
    </row>
    <row r="34" spans="1:9" ht="17.25" customHeight="1">
      <c r="A34" s="13" t="s">
        <v>547</v>
      </c>
      <c r="B34" s="14">
        <v>6</v>
      </c>
      <c r="C34" s="15" t="s">
        <v>1069</v>
      </c>
      <c r="D34" s="11" t="s">
        <v>1070</v>
      </c>
      <c r="E34" s="16" t="s">
        <v>618</v>
      </c>
      <c r="F34" s="17" t="s">
        <v>28</v>
      </c>
      <c r="G34" s="58" t="s">
        <v>1071</v>
      </c>
      <c r="H34" s="17" t="s">
        <v>978</v>
      </c>
      <c r="I34" s="58"/>
    </row>
    <row r="35" spans="1:9" ht="17.25" customHeight="1">
      <c r="A35" s="13" t="s">
        <v>265</v>
      </c>
      <c r="B35" s="14">
        <v>125</v>
      </c>
      <c r="C35" s="15" t="s">
        <v>266</v>
      </c>
      <c r="D35" s="11" t="s">
        <v>267</v>
      </c>
      <c r="E35" s="16" t="s">
        <v>268</v>
      </c>
      <c r="F35" s="17" t="s">
        <v>129</v>
      </c>
      <c r="G35" s="58" t="s">
        <v>1072</v>
      </c>
      <c r="H35" s="17" t="s">
        <v>197</v>
      </c>
      <c r="I35" s="58" t="s">
        <v>270</v>
      </c>
    </row>
    <row r="36" spans="1:9" ht="17.25" customHeight="1">
      <c r="A36" s="13" t="s">
        <v>265</v>
      </c>
      <c r="B36" s="14">
        <v>124</v>
      </c>
      <c r="C36" s="15" t="s">
        <v>271</v>
      </c>
      <c r="D36" s="11" t="s">
        <v>267</v>
      </c>
      <c r="E36" s="16" t="s">
        <v>268</v>
      </c>
      <c r="F36" s="17" t="s">
        <v>129</v>
      </c>
      <c r="G36" s="58" t="s">
        <v>1073</v>
      </c>
      <c r="H36" s="17" t="s">
        <v>197</v>
      </c>
      <c r="I36" s="58" t="s">
        <v>270</v>
      </c>
    </row>
    <row r="37" spans="1:9" ht="17.25" customHeight="1">
      <c r="A37" s="13"/>
      <c r="B37" s="14">
        <v>116</v>
      </c>
      <c r="C37" s="15" t="s">
        <v>406</v>
      </c>
      <c r="D37" s="11" t="s">
        <v>948</v>
      </c>
      <c r="E37" s="16" t="s">
        <v>98</v>
      </c>
      <c r="F37" s="17" t="s">
        <v>226</v>
      </c>
      <c r="G37" s="58" t="s">
        <v>160</v>
      </c>
      <c r="H37" s="17" t="s">
        <v>871</v>
      </c>
      <c r="I37" s="58"/>
    </row>
    <row r="38" spans="1:9" ht="17.25" customHeight="1">
      <c r="A38" s="13"/>
      <c r="B38" s="14">
        <v>181</v>
      </c>
      <c r="C38" s="15" t="s">
        <v>365</v>
      </c>
      <c r="D38" s="11" t="s">
        <v>953</v>
      </c>
      <c r="E38" s="16" t="s">
        <v>954</v>
      </c>
      <c r="F38" s="17" t="s">
        <v>791</v>
      </c>
      <c r="G38" s="58" t="s">
        <v>160</v>
      </c>
      <c r="H38" s="17" t="s">
        <v>955</v>
      </c>
      <c r="I38" s="58" t="s">
        <v>162</v>
      </c>
    </row>
    <row r="39" spans="1:9" ht="17.25" customHeight="1">
      <c r="A39" s="13"/>
      <c r="B39" s="14">
        <v>191</v>
      </c>
      <c r="C39" s="15" t="s">
        <v>284</v>
      </c>
      <c r="D39" s="11" t="s">
        <v>285</v>
      </c>
      <c r="E39" s="16" t="s">
        <v>286</v>
      </c>
      <c r="F39" s="17" t="s">
        <v>118</v>
      </c>
      <c r="G39" s="58" t="s">
        <v>160</v>
      </c>
      <c r="H39" s="17" t="s">
        <v>287</v>
      </c>
      <c r="I39" s="58"/>
    </row>
  </sheetData>
  <mergeCells count="2">
    <mergeCell ref="A1:G1"/>
    <mergeCell ref="A2:G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Niex</dc:creator>
  <cp:keywords/>
  <dc:description/>
  <cp:lastModifiedBy>Niex</cp:lastModifiedBy>
  <dcterms:created xsi:type="dcterms:W3CDTF">2005-01-23T10:46:29Z</dcterms:created>
  <dcterms:modified xsi:type="dcterms:W3CDTF">2005-01-24T12:47:21Z</dcterms:modified>
  <cp:category/>
  <cp:version/>
  <cp:contentType/>
  <cp:contentStatus/>
</cp:coreProperties>
</file>