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8930" windowHeight="8955" tabRatio="793" activeTab="0"/>
  </bookViews>
  <sheets>
    <sheet name="100M" sheetId="1" r:id="rId1"/>
    <sheet name="100V" sheetId="2" r:id="rId2"/>
    <sheet name="400M" sheetId="3" r:id="rId3"/>
    <sheet name="400V" sheetId="4" r:id="rId4"/>
    <sheet name="800V" sheetId="5" r:id="rId5"/>
    <sheet name="1500M" sheetId="6" r:id="rId6"/>
    <sheet name="1500V" sheetId="7" r:id="rId7"/>
    <sheet name="3000M" sheetId="8" r:id="rId8"/>
    <sheet name="5000V" sheetId="9" r:id="rId9"/>
    <sheet name="100bbM" sheetId="10" r:id="rId10"/>
    <sheet name="100bbV" sheetId="11" r:id="rId11"/>
    <sheet name="3000ėjV" sheetId="12" r:id="rId12"/>
    <sheet name="AukštisM" sheetId="13" r:id="rId13"/>
    <sheet name="AukštisV" sheetId="14" r:id="rId14"/>
    <sheet name="KartisV" sheetId="15" r:id="rId15"/>
    <sheet name="TolisM" sheetId="16" r:id="rId16"/>
    <sheet name="TolisV" sheetId="17" r:id="rId17"/>
    <sheet name="TrišuolisV" sheetId="18" r:id="rId18"/>
    <sheet name="IetisM" sheetId="19" r:id="rId19"/>
    <sheet name="IetisV" sheetId="20" r:id="rId20"/>
    <sheet name="RutulysM" sheetId="21" r:id="rId21"/>
    <sheet name="RutulysV" sheetId="22" r:id="rId22"/>
    <sheet name="DiskasM" sheetId="23" r:id="rId23"/>
    <sheet name="DiskasV" sheetId="24" r:id="rId24"/>
    <sheet name="DiskasV (2,5 kg.)" sheetId="25" r:id="rId25"/>
    <sheet name="KūjisV" sheetId="26" r:id="rId26"/>
    <sheet name="SvarstisV" sheetId="27" r:id="rId27"/>
  </sheets>
  <definedNames/>
  <calcPr fullCalcOnLoad="1"/>
</workbook>
</file>

<file path=xl/sharedStrings.xml><?xml version="1.0" encoding="utf-8"?>
<sst xmlns="http://schemas.openxmlformats.org/spreadsheetml/2006/main" count="1073" uniqueCount="211">
  <si>
    <t>Šuolis į aukštį</t>
  </si>
  <si>
    <t>Vieta</t>
  </si>
  <si>
    <t>Vardas</t>
  </si>
  <si>
    <t>Pavardė</t>
  </si>
  <si>
    <t>G.data</t>
  </si>
  <si>
    <t>135</t>
  </si>
  <si>
    <t>140</t>
  </si>
  <si>
    <t>145</t>
  </si>
  <si>
    <t>150</t>
  </si>
  <si>
    <t>155</t>
  </si>
  <si>
    <t>Rez.</t>
  </si>
  <si>
    <t>1</t>
  </si>
  <si>
    <t>Kaunas</t>
  </si>
  <si>
    <t>0</t>
  </si>
  <si>
    <t>x</t>
  </si>
  <si>
    <t>2</t>
  </si>
  <si>
    <t>3</t>
  </si>
  <si>
    <t>4</t>
  </si>
  <si>
    <t>Lietuvos veteranų čempionatas</t>
  </si>
  <si>
    <t>2007-08-04</t>
  </si>
  <si>
    <t>Moterys</t>
  </si>
  <si>
    <t>Inesa</t>
  </si>
  <si>
    <t>Neimane</t>
  </si>
  <si>
    <t>Latvija</t>
  </si>
  <si>
    <t>125</t>
  </si>
  <si>
    <t>130</t>
  </si>
  <si>
    <t>G.rez.</t>
  </si>
  <si>
    <t>Koef.</t>
  </si>
  <si>
    <t>Šuolis su kartimi</t>
  </si>
  <si>
    <t>Vyrai</t>
  </si>
  <si>
    <t>Valdis</t>
  </si>
  <si>
    <t>Cela</t>
  </si>
  <si>
    <t>300</t>
  </si>
  <si>
    <t>320</t>
  </si>
  <si>
    <t>340</t>
  </si>
  <si>
    <t>350</t>
  </si>
  <si>
    <t>360</t>
  </si>
  <si>
    <t>5</t>
  </si>
  <si>
    <t>Eugenijus</t>
  </si>
  <si>
    <t>Ivanauskas</t>
  </si>
  <si>
    <t>Šilalė</t>
  </si>
  <si>
    <t>Saulius</t>
  </si>
  <si>
    <t>Svilainis</t>
  </si>
  <si>
    <t>Vilnius</t>
  </si>
  <si>
    <t>Aloyzas</t>
  </si>
  <si>
    <t>Urbikas</t>
  </si>
  <si>
    <t>Tauragė</t>
  </si>
  <si>
    <t>Vytautas</t>
  </si>
  <si>
    <t>Milius</t>
  </si>
  <si>
    <t>Klaipėda</t>
  </si>
  <si>
    <t>Šuolis į tolį</t>
  </si>
  <si>
    <t>Bandymai</t>
  </si>
  <si>
    <t>Gim.data</t>
  </si>
  <si>
    <t>-</t>
  </si>
  <si>
    <t>b.k.</t>
  </si>
  <si>
    <t>Ieties metimas</t>
  </si>
  <si>
    <t>Svoris</t>
  </si>
  <si>
    <t>600</t>
  </si>
  <si>
    <t>Ramunė</t>
  </si>
  <si>
    <t>Adomaitienė</t>
  </si>
  <si>
    <t>Komanda</t>
  </si>
  <si>
    <t>Virginija</t>
  </si>
  <si>
    <t>Maleckienė</t>
  </si>
  <si>
    <t>500</t>
  </si>
  <si>
    <t>Keršulienė</t>
  </si>
  <si>
    <t>"Metikas"</t>
  </si>
  <si>
    <t>"Ąžuolas"</t>
  </si>
  <si>
    <t>400</t>
  </si>
  <si>
    <t>Jadvyga</t>
  </si>
  <si>
    <t>Putinienė</t>
  </si>
  <si>
    <t>Antanas</t>
  </si>
  <si>
    <t>Černiauskas</t>
  </si>
  <si>
    <t>7+10</t>
  </si>
  <si>
    <t>Rimgaudas</t>
  </si>
  <si>
    <t>Lukauskas</t>
  </si>
  <si>
    <t>Anastazas</t>
  </si>
  <si>
    <t>Česnavičius</t>
  </si>
  <si>
    <t>Justinas</t>
  </si>
  <si>
    <t>Martinkus</t>
  </si>
  <si>
    <t>800</t>
  </si>
  <si>
    <t>Jonas</t>
  </si>
  <si>
    <t>Šiaudinis</t>
  </si>
  <si>
    <t>Vladas</t>
  </si>
  <si>
    <t>Zaniauskas</t>
  </si>
  <si>
    <t>Silverijus</t>
  </si>
  <si>
    <t>Arcinavičius</t>
  </si>
  <si>
    <t>"Kaunas"</t>
  </si>
  <si>
    <t>6</t>
  </si>
  <si>
    <t>7</t>
  </si>
  <si>
    <t>8</t>
  </si>
  <si>
    <t>9</t>
  </si>
  <si>
    <t>Rutulio stūmimas</t>
  </si>
  <si>
    <t>3 kg.</t>
  </si>
  <si>
    <t>Birutė</t>
  </si>
  <si>
    <t>4 kg.</t>
  </si>
  <si>
    <t>Leva</t>
  </si>
  <si>
    <t>Bakelytė</t>
  </si>
  <si>
    <t>"Senjorai"</t>
  </si>
  <si>
    <t>6 kg.</t>
  </si>
  <si>
    <t>Petras</t>
  </si>
  <si>
    <t>Kasperavičius</t>
  </si>
  <si>
    <t>7 kg.</t>
  </si>
  <si>
    <t>5 kg.</t>
  </si>
  <si>
    <t>Mažeika</t>
  </si>
  <si>
    <t>Linas</t>
  </si>
  <si>
    <t>Kulbokas</t>
  </si>
  <si>
    <t>Ligotnis</t>
  </si>
  <si>
    <t>Liepaja</t>
  </si>
  <si>
    <t>Disko metimas</t>
  </si>
  <si>
    <t>1 kg.</t>
  </si>
  <si>
    <t>Kazys</t>
  </si>
  <si>
    <t>Vilčinskas</t>
  </si>
  <si>
    <t>Augis</t>
  </si>
  <si>
    <t>"Santaka"</t>
  </si>
  <si>
    <t>2 kg.</t>
  </si>
  <si>
    <t>Henrik</t>
  </si>
  <si>
    <t>Bulbinovič</t>
  </si>
  <si>
    <t>Ligotinis</t>
  </si>
  <si>
    <t>10</t>
  </si>
  <si>
    <t>Aldona Marija</t>
  </si>
  <si>
    <t>Vrubliauskienė</t>
  </si>
  <si>
    <t>Danutė</t>
  </si>
  <si>
    <t>Bučinskienė</t>
  </si>
  <si>
    <t>Alytus</t>
  </si>
  <si>
    <t>Kūjo metimas</t>
  </si>
  <si>
    <t>Gintaras</t>
  </si>
  <si>
    <t>Pridotkas</t>
  </si>
  <si>
    <t>Svarsčio metimas</t>
  </si>
  <si>
    <t>15,88</t>
  </si>
  <si>
    <t>Trišuolis</t>
  </si>
  <si>
    <t>Liepoja</t>
  </si>
  <si>
    <t>Gulbinovič</t>
  </si>
  <si>
    <t>Irmants</t>
  </si>
  <si>
    <t>Aizkalns</t>
  </si>
  <si>
    <t>2,5 kg. disko metimas</t>
  </si>
  <si>
    <t>3000 m</t>
  </si>
  <si>
    <t>Aušra</t>
  </si>
  <si>
    <t>Kavaliauskienė</t>
  </si>
  <si>
    <t>Žiežmariai</t>
  </si>
  <si>
    <t>400 m</t>
  </si>
  <si>
    <t>Andra</t>
  </si>
  <si>
    <t>Šlisere</t>
  </si>
  <si>
    <t>Žaneta</t>
  </si>
  <si>
    <t>Sigita</t>
  </si>
  <si>
    <t>Markevičienė</t>
  </si>
  <si>
    <t>"Šviesa"</t>
  </si>
  <si>
    <t>800 m</t>
  </si>
  <si>
    <t>Valerijus</t>
  </si>
  <si>
    <t>Pontežis</t>
  </si>
  <si>
    <t>Gargždai</t>
  </si>
  <si>
    <t>Janis</t>
  </si>
  <si>
    <t>Bremers</t>
  </si>
  <si>
    <t>Povilas</t>
  </si>
  <si>
    <t>Staliūnas</t>
  </si>
  <si>
    <t>Panevėžys</t>
  </si>
  <si>
    <t>Egidijus</t>
  </si>
  <si>
    <t>Auškalnis</t>
  </si>
  <si>
    <t>Šiauliai</t>
  </si>
  <si>
    <t>Karolis</t>
  </si>
  <si>
    <t>Saulitis</t>
  </si>
  <si>
    <t>Erikas</t>
  </si>
  <si>
    <t>Visgirda</t>
  </si>
  <si>
    <t>Romutis</t>
  </si>
  <si>
    <t>Ančlauskas</t>
  </si>
  <si>
    <t>Kolesnekienė</t>
  </si>
  <si>
    <t>1500 m</t>
  </si>
  <si>
    <t>100 m b.b.</t>
  </si>
  <si>
    <t>Juozas</t>
  </si>
  <si>
    <t>Antanavičius</t>
  </si>
  <si>
    <t>Ernestas</t>
  </si>
  <si>
    <t>Vadeikis</t>
  </si>
  <si>
    <t>Albertas</t>
  </si>
  <si>
    <t>Zubė</t>
  </si>
  <si>
    <t>Almiras</t>
  </si>
  <si>
    <t>Kavaliauskas</t>
  </si>
  <si>
    <t>Valdas</t>
  </si>
  <si>
    <t>Gudaitis</t>
  </si>
  <si>
    <t>Vidas</t>
  </si>
  <si>
    <t>Totilas</t>
  </si>
  <si>
    <t>Alfonsas</t>
  </si>
  <si>
    <t>Kazlauskas</t>
  </si>
  <si>
    <t>Kauno raj.</t>
  </si>
  <si>
    <t>Romas</t>
  </si>
  <si>
    <t>Kuzmickas</t>
  </si>
  <si>
    <t>5000 m</t>
  </si>
  <si>
    <t>Mindaugas</t>
  </si>
  <si>
    <t>Dinda</t>
  </si>
  <si>
    <t>Arvydas</t>
  </si>
  <si>
    <t>Markevičius</t>
  </si>
  <si>
    <t>100 m</t>
  </si>
  <si>
    <t>3000 m sp. ėjimas</t>
  </si>
  <si>
    <t>Zigfrids</t>
  </si>
  <si>
    <t>Baumanis</t>
  </si>
  <si>
    <t>Sigulda</t>
  </si>
  <si>
    <t>Parums</t>
  </si>
  <si>
    <t>Gunars</t>
  </si>
  <si>
    <t>1938</t>
  </si>
  <si>
    <t>Gulbene</t>
  </si>
  <si>
    <t>Rubenis</t>
  </si>
  <si>
    <t>Ojars</t>
  </si>
  <si>
    <t>1944</t>
  </si>
  <si>
    <t>Iecava</t>
  </si>
  <si>
    <t>Kapralis</t>
  </si>
  <si>
    <t>1943</t>
  </si>
  <si>
    <t>Ogre</t>
  </si>
  <si>
    <t>Plotinš</t>
  </si>
  <si>
    <t>1961</t>
  </si>
  <si>
    <t>Vyr. teisėja:</t>
  </si>
  <si>
    <t>Nina Gedgaudienė</t>
  </si>
  <si>
    <t>Vyr. sekretorė</t>
  </si>
  <si>
    <t>Zita Grabauskienė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</si>
</sst>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mmm/yyyy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yy/mm/dd"/>
    <numFmt numFmtId="185" formatCode="0.00000"/>
    <numFmt numFmtId="186" formatCode="[$€-2]\ #,##0.00_);[Red]\([$€-2]\ #,##0.00\)"/>
    <numFmt numFmtId="187" formatCode="m:ss.00"/>
    <numFmt numFmtId="188" formatCode="mm:ss.00"/>
    <numFmt numFmtId="189" formatCode="hh:mm:ss"/>
    <numFmt numFmtId="190" formatCode="ss.00"/>
  </numFmts>
  <fonts count="19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TimesLT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73" fontId="13" fillId="0" borderId="1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2" fontId="3" fillId="0" borderId="17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183" fontId="3" fillId="0" borderId="18" xfId="0" applyNumberFormat="1" applyFont="1" applyBorder="1" applyAlignment="1">
      <alignment horizontal="center"/>
    </xf>
    <xf numFmtId="183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2" fontId="14" fillId="0" borderId="21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83" fontId="13" fillId="0" borderId="21" xfId="0" applyNumberFormat="1" applyFont="1" applyBorder="1" applyAlignment="1">
      <alignment horizontal="center" vertical="center"/>
    </xf>
    <xf numFmtId="183" fontId="13" fillId="0" borderId="22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173" fontId="0" fillId="0" borderId="37" xfId="0" applyNumberFormat="1" applyFont="1" applyBorder="1" applyAlignment="1">
      <alignment horizontal="center" vertical="center"/>
    </xf>
    <xf numFmtId="173" fontId="0" fillId="0" borderId="1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173" fontId="13" fillId="0" borderId="36" xfId="0" applyNumberFormat="1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188" fontId="3" fillId="0" borderId="18" xfId="0" applyNumberFormat="1" applyFont="1" applyBorder="1" applyAlignment="1">
      <alignment horizontal="center"/>
    </xf>
    <xf numFmtId="183" fontId="3" fillId="0" borderId="18" xfId="0" applyNumberFormat="1" applyFont="1" applyBorder="1" applyAlignment="1">
      <alignment horizontal="center"/>
    </xf>
    <xf numFmtId="187" fontId="3" fillId="0" borderId="18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49" fontId="1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showZero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5" customWidth="1"/>
    <col min="2" max="2" width="11.00390625" style="5" customWidth="1"/>
    <col min="3" max="3" width="15.7109375" style="5" customWidth="1"/>
    <col min="4" max="4" width="10.28125" style="5" customWidth="1"/>
    <col min="5" max="5" width="13.00390625" style="5" customWidth="1"/>
    <col min="6" max="6" width="8.57421875" style="5" customWidth="1"/>
    <col min="7" max="7" width="7.57421875" style="5" customWidth="1"/>
    <col min="8" max="16384" width="9.140625" style="5" customWidth="1"/>
  </cols>
  <sheetData>
    <row r="1" spans="2:8" ht="18.75">
      <c r="B1" s="3"/>
      <c r="D1" s="3" t="s">
        <v>18</v>
      </c>
      <c r="H1" s="6" t="s">
        <v>19</v>
      </c>
    </row>
    <row r="2" spans="6:8" s="22" customFormat="1" ht="5.25">
      <c r="F2" s="7"/>
      <c r="G2" s="7"/>
      <c r="H2" s="23"/>
    </row>
    <row r="3" spans="1:17" s="2" customFormat="1" ht="18.75">
      <c r="A3" s="1"/>
      <c r="B3" s="24" t="s">
        <v>189</v>
      </c>
      <c r="C3" s="24"/>
      <c r="E3" s="49" t="s">
        <v>20</v>
      </c>
      <c r="F3" s="21"/>
      <c r="G3" s="2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8" s="78" customFormat="1" ht="13.5" thickBot="1">
      <c r="F4" s="12"/>
      <c r="G4" s="12"/>
      <c r="H4" s="79"/>
    </row>
    <row r="5" spans="1:8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26" t="s">
        <v>10</v>
      </c>
      <c r="G5" s="29" t="s">
        <v>27</v>
      </c>
      <c r="H5" s="29" t="s">
        <v>10</v>
      </c>
    </row>
    <row r="6" spans="1:8" ht="19.5" customHeight="1">
      <c r="A6" s="80" t="s">
        <v>11</v>
      </c>
      <c r="B6" s="81" t="s">
        <v>143</v>
      </c>
      <c r="C6" s="82" t="s">
        <v>144</v>
      </c>
      <c r="D6" s="83">
        <v>22782</v>
      </c>
      <c r="E6" s="84" t="s">
        <v>145</v>
      </c>
      <c r="F6" s="48">
        <v>14.61</v>
      </c>
      <c r="G6" s="87">
        <v>0.9026</v>
      </c>
      <c r="H6" s="48">
        <v>13.19</v>
      </c>
    </row>
    <row r="7" spans="1:8" ht="19.5" customHeight="1">
      <c r="A7" s="80" t="s">
        <v>15</v>
      </c>
      <c r="B7" s="35" t="s">
        <v>121</v>
      </c>
      <c r="C7" s="36" t="s">
        <v>122</v>
      </c>
      <c r="D7" s="37">
        <v>20296</v>
      </c>
      <c r="E7" s="38" t="s">
        <v>123</v>
      </c>
      <c r="F7" s="48">
        <v>15.87</v>
      </c>
      <c r="G7" s="87">
        <v>0.8521</v>
      </c>
      <c r="H7" s="48">
        <v>13.52</v>
      </c>
    </row>
    <row r="8" spans="1:8" ht="19.5" customHeight="1">
      <c r="A8" s="80" t="s">
        <v>16</v>
      </c>
      <c r="B8" s="81" t="s">
        <v>140</v>
      </c>
      <c r="C8" s="82" t="s">
        <v>141</v>
      </c>
      <c r="D8" s="83">
        <v>24942</v>
      </c>
      <c r="E8" s="84" t="s">
        <v>107</v>
      </c>
      <c r="F8" s="48">
        <v>14.58</v>
      </c>
      <c r="G8" s="87">
        <v>0.9476</v>
      </c>
      <c r="H8" s="48">
        <v>13.82</v>
      </c>
    </row>
    <row r="9" spans="1:8" ht="19.5" customHeight="1">
      <c r="A9" s="80" t="s">
        <v>17</v>
      </c>
      <c r="B9" s="81" t="s">
        <v>142</v>
      </c>
      <c r="C9" s="82" t="s">
        <v>164</v>
      </c>
      <c r="D9" s="83">
        <v>26064</v>
      </c>
      <c r="E9" s="84" t="s">
        <v>113</v>
      </c>
      <c r="F9" s="48">
        <v>17.96</v>
      </c>
      <c r="G9" s="87">
        <v>0.9707</v>
      </c>
      <c r="H9" s="48">
        <v>17.43</v>
      </c>
    </row>
  </sheetData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"/>
  <sheetViews>
    <sheetView showZeros="0" zoomScale="90" zoomScaleNormal="90" workbookViewId="0" topLeftCell="A1">
      <selection activeCell="G13" sqref="G13"/>
    </sheetView>
  </sheetViews>
  <sheetFormatPr defaultColWidth="9.140625" defaultRowHeight="12.75"/>
  <cols>
    <col min="1" max="1" width="5.421875" style="5" customWidth="1"/>
    <col min="2" max="2" width="11.00390625" style="5" customWidth="1"/>
    <col min="3" max="3" width="15.7109375" style="5" customWidth="1"/>
    <col min="4" max="4" width="10.28125" style="5" customWidth="1"/>
    <col min="5" max="5" width="13.00390625" style="5" customWidth="1"/>
    <col min="6" max="6" width="8.57421875" style="5" customWidth="1"/>
    <col min="7" max="7" width="7.57421875" style="5" customWidth="1"/>
    <col min="8" max="16384" width="9.140625" style="5" customWidth="1"/>
  </cols>
  <sheetData>
    <row r="1" spans="2:8" ht="18.75">
      <c r="B1" s="3"/>
      <c r="D1" s="3" t="s">
        <v>18</v>
      </c>
      <c r="H1" s="6" t="s">
        <v>19</v>
      </c>
    </row>
    <row r="2" spans="6:8" s="22" customFormat="1" ht="5.25">
      <c r="F2" s="7"/>
      <c r="G2" s="7"/>
      <c r="H2" s="23"/>
    </row>
    <row r="3" spans="1:17" s="2" customFormat="1" ht="18.75">
      <c r="A3" s="1"/>
      <c r="B3" s="24" t="s">
        <v>166</v>
      </c>
      <c r="C3" s="24"/>
      <c r="E3" s="49" t="s">
        <v>20</v>
      </c>
      <c r="F3" s="21"/>
      <c r="G3" s="2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8" s="78" customFormat="1" ht="13.5" thickBot="1">
      <c r="F4" s="12"/>
      <c r="G4" s="12"/>
      <c r="H4" s="79"/>
    </row>
    <row r="5" spans="1:8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26" t="s">
        <v>10</v>
      </c>
      <c r="G5" s="29" t="s">
        <v>27</v>
      </c>
      <c r="H5" s="29" t="s">
        <v>10</v>
      </c>
    </row>
    <row r="6" spans="1:8" ht="19.5" customHeight="1">
      <c r="A6" s="80" t="s">
        <v>11</v>
      </c>
      <c r="B6" s="81" t="s">
        <v>140</v>
      </c>
      <c r="C6" s="82" t="s">
        <v>141</v>
      </c>
      <c r="D6" s="83">
        <v>24942</v>
      </c>
      <c r="E6" s="84" t="s">
        <v>107</v>
      </c>
      <c r="F6" s="85">
        <v>19.56</v>
      </c>
      <c r="G6" s="87">
        <v>0.9463</v>
      </c>
      <c r="H6" s="48">
        <v>18.5</v>
      </c>
    </row>
  </sheetData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="90" zoomScaleNormal="90" workbookViewId="0" topLeftCell="A1">
      <selection activeCell="B6" sqref="B6:E6"/>
    </sheetView>
  </sheetViews>
  <sheetFormatPr defaultColWidth="9.140625" defaultRowHeight="12.75"/>
  <cols>
    <col min="1" max="1" width="5.421875" style="5" customWidth="1"/>
    <col min="2" max="2" width="11.00390625" style="5" customWidth="1"/>
    <col min="3" max="3" width="15.7109375" style="5" customWidth="1"/>
    <col min="4" max="4" width="10.28125" style="5" customWidth="1"/>
    <col min="5" max="5" width="13.00390625" style="5" customWidth="1"/>
    <col min="6" max="6" width="8.57421875" style="5" customWidth="1"/>
    <col min="7" max="7" width="7.57421875" style="5" customWidth="1"/>
    <col min="8" max="16384" width="9.140625" style="5" customWidth="1"/>
  </cols>
  <sheetData>
    <row r="1" spans="2:8" ht="18.75">
      <c r="B1" s="3"/>
      <c r="D1" s="3" t="s">
        <v>18</v>
      </c>
      <c r="H1" s="6" t="s">
        <v>19</v>
      </c>
    </row>
    <row r="2" spans="6:8" s="22" customFormat="1" ht="5.25">
      <c r="F2" s="7"/>
      <c r="G2" s="7"/>
      <c r="H2" s="23"/>
    </row>
    <row r="3" spans="1:17" s="2" customFormat="1" ht="18.75">
      <c r="A3" s="1"/>
      <c r="B3" s="24" t="s">
        <v>166</v>
      </c>
      <c r="C3" s="24"/>
      <c r="E3" s="49" t="s">
        <v>29</v>
      </c>
      <c r="F3" s="21"/>
      <c r="G3" s="2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8" s="78" customFormat="1" ht="13.5" thickBot="1">
      <c r="F4" s="12"/>
      <c r="G4" s="12"/>
      <c r="H4" s="79"/>
    </row>
    <row r="5" spans="1:8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26" t="s">
        <v>10</v>
      </c>
      <c r="G5" s="29" t="s">
        <v>27</v>
      </c>
      <c r="H5" s="29" t="s">
        <v>10</v>
      </c>
    </row>
    <row r="6" spans="1:8" ht="19.5" customHeight="1">
      <c r="A6" s="80" t="s">
        <v>11</v>
      </c>
      <c r="B6" s="35" t="s">
        <v>82</v>
      </c>
      <c r="C6" s="36" t="s">
        <v>83</v>
      </c>
      <c r="D6" s="37">
        <v>17279</v>
      </c>
      <c r="E6" s="38" t="s">
        <v>66</v>
      </c>
      <c r="F6" s="48">
        <v>17.4</v>
      </c>
      <c r="G6" s="87">
        <v>0.8818</v>
      </c>
      <c r="H6" s="48">
        <v>15.34</v>
      </c>
    </row>
    <row r="7" spans="1:8" ht="19.5" customHeight="1">
      <c r="A7" s="80" t="s">
        <v>15</v>
      </c>
      <c r="B7" s="81" t="s">
        <v>30</v>
      </c>
      <c r="C7" s="82" t="s">
        <v>31</v>
      </c>
      <c r="D7" s="83">
        <v>17534</v>
      </c>
      <c r="E7" s="84" t="s">
        <v>107</v>
      </c>
      <c r="F7" s="85">
        <v>17.27</v>
      </c>
      <c r="G7" s="87">
        <v>0.904</v>
      </c>
      <c r="H7" s="48">
        <v>15.61</v>
      </c>
    </row>
    <row r="8" spans="1:8" ht="19.5" customHeight="1">
      <c r="A8" s="80" t="s">
        <v>16</v>
      </c>
      <c r="B8" s="81" t="s">
        <v>84</v>
      </c>
      <c r="C8" s="82" t="s">
        <v>85</v>
      </c>
      <c r="D8" s="37">
        <v>16998</v>
      </c>
      <c r="E8" s="38" t="s">
        <v>86</v>
      </c>
      <c r="F8" s="85">
        <v>23.27</v>
      </c>
      <c r="G8" s="87">
        <v>0.829</v>
      </c>
      <c r="H8" s="48">
        <v>20.78</v>
      </c>
    </row>
  </sheetData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"/>
  <sheetViews>
    <sheetView showZeros="0" zoomScale="90" zoomScaleNormal="90" workbookViewId="0" topLeftCell="A1">
      <selection activeCell="A11" sqref="A11"/>
    </sheetView>
  </sheetViews>
  <sheetFormatPr defaultColWidth="9.140625" defaultRowHeight="12.75"/>
  <cols>
    <col min="1" max="1" width="5.421875" style="5" customWidth="1"/>
    <col min="2" max="2" width="11.00390625" style="5" customWidth="1"/>
    <col min="3" max="3" width="15.7109375" style="5" customWidth="1"/>
    <col min="4" max="4" width="10.28125" style="5" customWidth="1"/>
    <col min="5" max="5" width="13.00390625" style="5" customWidth="1"/>
    <col min="6" max="6" width="8.57421875" style="5" customWidth="1"/>
    <col min="7" max="7" width="7.57421875" style="5" customWidth="1"/>
    <col min="8" max="16384" width="9.140625" style="5" customWidth="1"/>
  </cols>
  <sheetData>
    <row r="1" spans="2:8" ht="18.75">
      <c r="B1" s="3"/>
      <c r="D1" s="3" t="s">
        <v>18</v>
      </c>
      <c r="H1" s="6" t="s">
        <v>19</v>
      </c>
    </row>
    <row r="2" spans="6:8" s="22" customFormat="1" ht="5.25">
      <c r="F2" s="7"/>
      <c r="G2" s="7"/>
      <c r="H2" s="23"/>
    </row>
    <row r="3" spans="1:17" s="2" customFormat="1" ht="18.75">
      <c r="A3" s="1"/>
      <c r="B3" s="24" t="s">
        <v>190</v>
      </c>
      <c r="C3" s="24"/>
      <c r="E3" s="49" t="s">
        <v>29</v>
      </c>
      <c r="F3" s="21"/>
      <c r="G3" s="2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8" s="78" customFormat="1" ht="13.5" thickBot="1">
      <c r="F4" s="12"/>
      <c r="G4" s="12"/>
      <c r="H4" s="79"/>
    </row>
    <row r="5" spans="1:8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26" t="s">
        <v>10</v>
      </c>
      <c r="G5" s="29" t="s">
        <v>27</v>
      </c>
      <c r="H5" s="29" t="s">
        <v>10</v>
      </c>
    </row>
    <row r="6" spans="1:8" ht="19.5" customHeight="1">
      <c r="A6" s="80" t="s">
        <v>11</v>
      </c>
      <c r="B6" s="81" t="s">
        <v>199</v>
      </c>
      <c r="C6" s="82" t="s">
        <v>194</v>
      </c>
      <c r="D6" s="89" t="s">
        <v>200</v>
      </c>
      <c r="E6" s="84" t="s">
        <v>201</v>
      </c>
      <c r="F6" s="86">
        <v>0.011473842592592591</v>
      </c>
      <c r="G6" s="87">
        <v>0.8139</v>
      </c>
      <c r="H6" s="86">
        <v>0.009338541666666667</v>
      </c>
    </row>
    <row r="7" spans="1:8" ht="19.5" customHeight="1">
      <c r="A7" s="80" t="s">
        <v>15</v>
      </c>
      <c r="B7" s="81" t="s">
        <v>195</v>
      </c>
      <c r="C7" s="82" t="s">
        <v>198</v>
      </c>
      <c r="D7" s="89" t="s">
        <v>196</v>
      </c>
      <c r="E7" s="84" t="s">
        <v>197</v>
      </c>
      <c r="F7" s="86">
        <v>0.012142245370370371</v>
      </c>
      <c r="G7" s="87">
        <v>0.7772</v>
      </c>
      <c r="H7" s="86">
        <v>0.009436921296296296</v>
      </c>
    </row>
    <row r="8" spans="1:8" ht="19.5" customHeight="1">
      <c r="A8" s="80" t="s">
        <v>16</v>
      </c>
      <c r="B8" s="81" t="s">
        <v>150</v>
      </c>
      <c r="C8" s="82" t="s">
        <v>202</v>
      </c>
      <c r="D8" s="89" t="s">
        <v>203</v>
      </c>
      <c r="E8" s="84" t="s">
        <v>204</v>
      </c>
      <c r="F8" s="86">
        <v>0.011945486111111112</v>
      </c>
      <c r="G8" s="87">
        <v>0.8068</v>
      </c>
      <c r="H8" s="86">
        <v>0.00963761574074074</v>
      </c>
    </row>
    <row r="9" spans="1:8" ht="19.5" customHeight="1">
      <c r="A9" s="80" t="s">
        <v>17</v>
      </c>
      <c r="B9" s="81" t="s">
        <v>191</v>
      </c>
      <c r="C9" s="82" t="s">
        <v>192</v>
      </c>
      <c r="D9" s="89">
        <v>1942</v>
      </c>
      <c r="E9" s="84" t="s">
        <v>193</v>
      </c>
      <c r="F9" s="86">
        <v>0.013030555555555554</v>
      </c>
      <c r="G9" s="87">
        <v>0.7995</v>
      </c>
      <c r="H9" s="86">
        <v>0.010417939814814816</v>
      </c>
    </row>
    <row r="10" spans="1:8" ht="19.5" customHeight="1">
      <c r="A10" s="80" t="s">
        <v>37</v>
      </c>
      <c r="B10" s="81" t="s">
        <v>150</v>
      </c>
      <c r="C10" s="82" t="s">
        <v>205</v>
      </c>
      <c r="D10" s="89" t="s">
        <v>206</v>
      </c>
      <c r="E10" s="84" t="s">
        <v>204</v>
      </c>
      <c r="F10" s="86">
        <v>0.012080092592592594</v>
      </c>
      <c r="G10" s="87">
        <v>0.9223</v>
      </c>
      <c r="H10" s="86">
        <v>0.011141435185185185</v>
      </c>
    </row>
  </sheetData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I12" sqref="I12"/>
    </sheetView>
  </sheetViews>
  <sheetFormatPr defaultColWidth="9.140625" defaultRowHeight="12.75"/>
  <cols>
    <col min="1" max="1" width="6.00390625" style="1" customWidth="1"/>
    <col min="2" max="2" width="8.00390625" style="2" customWidth="1"/>
    <col min="3" max="3" width="14.7109375" style="2" bestFit="1" customWidth="1"/>
    <col min="4" max="4" width="10.140625" style="2" bestFit="1" customWidth="1"/>
    <col min="5" max="5" width="15.28125" style="21" customWidth="1"/>
    <col min="6" max="17" width="1.8515625" style="1" customWidth="1"/>
    <col min="18" max="20" width="5.57421875" style="2" customWidth="1"/>
    <col min="21" max="16384" width="9.140625" style="2" customWidth="1"/>
  </cols>
  <sheetData>
    <row r="1" spans="5:20" ht="18.75">
      <c r="E1" s="3" t="s">
        <v>18</v>
      </c>
      <c r="F1" s="4"/>
      <c r="G1" s="5"/>
      <c r="R1" s="6" t="s">
        <v>19</v>
      </c>
      <c r="S1" s="6"/>
      <c r="T1" s="6"/>
    </row>
    <row r="2" spans="1:17" s="8" customFormat="1" ht="5.25">
      <c r="A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ht="15.75">
      <c r="B3" s="9" t="s">
        <v>0</v>
      </c>
      <c r="E3" s="10" t="s">
        <v>20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8" customFormat="1" ht="6" thickBot="1">
      <c r="A4" s="7"/>
      <c r="B4" s="1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3.5" thickBot="1">
      <c r="A5" s="56" t="s">
        <v>1</v>
      </c>
      <c r="B5" s="52" t="s">
        <v>2</v>
      </c>
      <c r="C5" s="54" t="s">
        <v>3</v>
      </c>
      <c r="D5" s="65" t="s">
        <v>4</v>
      </c>
      <c r="E5" s="65" t="s">
        <v>60</v>
      </c>
      <c r="F5" s="62" t="s">
        <v>24</v>
      </c>
      <c r="G5" s="63"/>
      <c r="H5" s="64"/>
      <c r="I5" s="62" t="s">
        <v>25</v>
      </c>
      <c r="J5" s="63"/>
      <c r="K5" s="64"/>
      <c r="L5" s="62" t="s">
        <v>5</v>
      </c>
      <c r="M5" s="63"/>
      <c r="N5" s="64"/>
      <c r="O5" s="62" t="s">
        <v>6</v>
      </c>
      <c r="P5" s="63"/>
      <c r="Q5" s="64"/>
    </row>
    <row r="6" spans="1:20" ht="13.5" thickBot="1">
      <c r="A6" s="57"/>
      <c r="B6" s="53"/>
      <c r="C6" s="55"/>
      <c r="D6" s="66"/>
      <c r="E6" s="66"/>
      <c r="F6" s="62"/>
      <c r="G6" s="63"/>
      <c r="H6" s="64"/>
      <c r="I6" s="62"/>
      <c r="J6" s="63"/>
      <c r="K6" s="64"/>
      <c r="L6" s="62"/>
      <c r="M6" s="63"/>
      <c r="N6" s="64"/>
      <c r="O6" s="62"/>
      <c r="P6" s="63"/>
      <c r="Q6" s="64"/>
      <c r="R6" s="14" t="s">
        <v>10</v>
      </c>
      <c r="S6" s="14" t="s">
        <v>27</v>
      </c>
      <c r="T6" s="14" t="s">
        <v>26</v>
      </c>
    </row>
    <row r="7" spans="1:20" ht="12.75" customHeight="1">
      <c r="A7" s="60" t="s">
        <v>11</v>
      </c>
      <c r="B7" s="58" t="s">
        <v>21</v>
      </c>
      <c r="C7" s="71" t="s">
        <v>22</v>
      </c>
      <c r="D7" s="73">
        <v>23799</v>
      </c>
      <c r="E7" s="69" t="s">
        <v>23</v>
      </c>
      <c r="F7" s="15" t="s">
        <v>13</v>
      </c>
      <c r="G7" s="16"/>
      <c r="H7" s="17"/>
      <c r="I7" s="15" t="s">
        <v>13</v>
      </c>
      <c r="J7" s="16"/>
      <c r="K7" s="17"/>
      <c r="L7" s="15" t="s">
        <v>14</v>
      </c>
      <c r="M7" s="16" t="s">
        <v>14</v>
      </c>
      <c r="N7" s="17" t="s">
        <v>13</v>
      </c>
      <c r="O7" s="15" t="s">
        <v>14</v>
      </c>
      <c r="P7" s="16" t="s">
        <v>14</v>
      </c>
      <c r="Q7" s="17" t="s">
        <v>14</v>
      </c>
      <c r="R7" s="50">
        <v>1.35</v>
      </c>
      <c r="S7" s="67">
        <v>1.1763</v>
      </c>
      <c r="T7" s="50">
        <v>1.58</v>
      </c>
    </row>
    <row r="8" spans="1:20" ht="12" customHeight="1" thickBot="1">
      <c r="A8" s="61"/>
      <c r="B8" s="59"/>
      <c r="C8" s="72"/>
      <c r="D8" s="74"/>
      <c r="E8" s="70"/>
      <c r="F8" s="18"/>
      <c r="G8" s="19"/>
      <c r="H8" s="20"/>
      <c r="I8" s="18"/>
      <c r="J8" s="19"/>
      <c r="K8" s="20"/>
      <c r="L8" s="18"/>
      <c r="M8" s="19"/>
      <c r="N8" s="20"/>
      <c r="O8" s="18"/>
      <c r="P8" s="19"/>
      <c r="Q8" s="20"/>
      <c r="R8" s="51"/>
      <c r="S8" s="68"/>
      <c r="T8" s="51"/>
    </row>
    <row r="9" spans="5:17" ht="12.7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5:17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5:17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5:17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5:17" ht="12.75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5:17" ht="12.7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5:17" ht="12.7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ht="12.75">
      <c r="E16" s="2"/>
    </row>
  </sheetData>
  <mergeCells count="21">
    <mergeCell ref="S7:S8"/>
    <mergeCell ref="E7:E8"/>
    <mergeCell ref="R7:R8"/>
    <mergeCell ref="C7:C8"/>
    <mergeCell ref="D7:D8"/>
    <mergeCell ref="D5:D6"/>
    <mergeCell ref="L5:N5"/>
    <mergeCell ref="L6:N6"/>
    <mergeCell ref="I6:K6"/>
    <mergeCell ref="F6:H6"/>
    <mergeCell ref="F5:H5"/>
    <mergeCell ref="E5:E6"/>
    <mergeCell ref="T7:T8"/>
    <mergeCell ref="B5:B6"/>
    <mergeCell ref="C5:C6"/>
    <mergeCell ref="A5:A6"/>
    <mergeCell ref="B7:B8"/>
    <mergeCell ref="A7:A8"/>
    <mergeCell ref="O5:Q5"/>
    <mergeCell ref="I5:K5"/>
    <mergeCell ref="O6:Q6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10.421875" style="2" customWidth="1"/>
    <col min="3" max="3" width="14.7109375" style="2" bestFit="1" customWidth="1"/>
    <col min="4" max="4" width="10.140625" style="2" bestFit="1" customWidth="1"/>
    <col min="5" max="5" width="15.28125" style="21" customWidth="1"/>
    <col min="6" max="23" width="1.8515625" style="1" customWidth="1"/>
    <col min="24" max="24" width="5.57421875" style="2" customWidth="1"/>
    <col min="25" max="25" width="6.421875" style="2" customWidth="1"/>
    <col min="26" max="26" width="5.57421875" style="2" customWidth="1"/>
    <col min="27" max="16384" width="9.140625" style="2" customWidth="1"/>
  </cols>
  <sheetData>
    <row r="1" spans="5:26" ht="18.75">
      <c r="E1" s="3" t="s">
        <v>18</v>
      </c>
      <c r="F1" s="4"/>
      <c r="G1" s="5"/>
      <c r="X1" s="6" t="s">
        <v>19</v>
      </c>
      <c r="Y1" s="6"/>
      <c r="Z1" s="6"/>
    </row>
    <row r="2" spans="1:23" s="8" customFormat="1" ht="5.25">
      <c r="A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1" ht="15.75">
      <c r="B3" s="9" t="s">
        <v>0</v>
      </c>
      <c r="E3" s="10" t="s">
        <v>29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3" s="8" customFormat="1" ht="6" thickBot="1">
      <c r="A4" s="7"/>
      <c r="B4" s="1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3.5" thickBot="1">
      <c r="A5" s="56" t="s">
        <v>1</v>
      </c>
      <c r="B5" s="52" t="s">
        <v>2</v>
      </c>
      <c r="C5" s="54" t="s">
        <v>3</v>
      </c>
      <c r="D5" s="65" t="s">
        <v>4</v>
      </c>
      <c r="E5" s="65" t="s">
        <v>60</v>
      </c>
      <c r="F5" s="62" t="s">
        <v>25</v>
      </c>
      <c r="G5" s="63"/>
      <c r="H5" s="64"/>
      <c r="I5" s="62" t="s">
        <v>5</v>
      </c>
      <c r="J5" s="63"/>
      <c r="K5" s="64"/>
      <c r="L5" s="62" t="s">
        <v>6</v>
      </c>
      <c r="M5" s="63"/>
      <c r="N5" s="64"/>
      <c r="O5" s="62" t="s">
        <v>7</v>
      </c>
      <c r="P5" s="63"/>
      <c r="Q5" s="64"/>
      <c r="R5" s="62" t="s">
        <v>8</v>
      </c>
      <c r="S5" s="63"/>
      <c r="T5" s="64"/>
      <c r="U5" s="62" t="s">
        <v>9</v>
      </c>
      <c r="V5" s="63"/>
      <c r="W5" s="64"/>
    </row>
    <row r="6" spans="1:26" ht="13.5" thickBot="1">
      <c r="A6" s="57"/>
      <c r="B6" s="53"/>
      <c r="C6" s="55"/>
      <c r="D6" s="66"/>
      <c r="E6" s="66"/>
      <c r="F6" s="62"/>
      <c r="G6" s="63"/>
      <c r="H6" s="64"/>
      <c r="I6" s="62"/>
      <c r="J6" s="63"/>
      <c r="K6" s="64"/>
      <c r="L6" s="62"/>
      <c r="M6" s="63"/>
      <c r="N6" s="64"/>
      <c r="O6" s="62"/>
      <c r="P6" s="63"/>
      <c r="Q6" s="64"/>
      <c r="R6" s="62"/>
      <c r="S6" s="63"/>
      <c r="T6" s="64"/>
      <c r="U6" s="62"/>
      <c r="V6" s="63"/>
      <c r="W6" s="64"/>
      <c r="X6" s="14" t="s">
        <v>10</v>
      </c>
      <c r="Y6" s="14" t="s">
        <v>27</v>
      </c>
      <c r="Z6" s="14" t="s">
        <v>26</v>
      </c>
    </row>
    <row r="7" spans="1:26" ht="12.75" customHeight="1">
      <c r="A7" s="60" t="s">
        <v>11</v>
      </c>
      <c r="B7" s="58" t="s">
        <v>38</v>
      </c>
      <c r="C7" s="71" t="s">
        <v>39</v>
      </c>
      <c r="D7" s="73">
        <v>14315</v>
      </c>
      <c r="E7" s="69" t="s">
        <v>40</v>
      </c>
      <c r="F7" s="15" t="s">
        <v>13</v>
      </c>
      <c r="G7" s="16"/>
      <c r="H7" s="17"/>
      <c r="I7" s="15" t="s">
        <v>14</v>
      </c>
      <c r="J7" s="16" t="s">
        <v>13</v>
      </c>
      <c r="K7" s="17"/>
      <c r="L7" s="15" t="s">
        <v>14</v>
      </c>
      <c r="M7" s="16" t="s">
        <v>13</v>
      </c>
      <c r="N7" s="17"/>
      <c r="O7" s="15" t="s">
        <v>14</v>
      </c>
      <c r="P7" s="16" t="s">
        <v>13</v>
      </c>
      <c r="Q7" s="17"/>
      <c r="R7" s="15" t="s">
        <v>14</v>
      </c>
      <c r="S7" s="16" t="s">
        <v>14</v>
      </c>
      <c r="T7" s="17" t="s">
        <v>14</v>
      </c>
      <c r="U7" s="15"/>
      <c r="V7" s="16"/>
      <c r="W7" s="17"/>
      <c r="X7" s="50">
        <v>1.45</v>
      </c>
      <c r="Y7" s="67">
        <v>1.5186</v>
      </c>
      <c r="Z7" s="50">
        <f>PRODUCT(X7:Y7)</f>
        <v>2.2019699999999998</v>
      </c>
    </row>
    <row r="8" spans="1:26" ht="12" customHeight="1" thickBot="1">
      <c r="A8" s="61"/>
      <c r="B8" s="59"/>
      <c r="C8" s="72"/>
      <c r="D8" s="74"/>
      <c r="E8" s="70"/>
      <c r="F8" s="18"/>
      <c r="G8" s="19"/>
      <c r="H8" s="20"/>
      <c r="I8" s="18"/>
      <c r="J8" s="19"/>
      <c r="K8" s="20"/>
      <c r="L8" s="18"/>
      <c r="M8" s="19"/>
      <c r="N8" s="20"/>
      <c r="O8" s="18"/>
      <c r="P8" s="19"/>
      <c r="Q8" s="20"/>
      <c r="R8" s="18"/>
      <c r="S8" s="19"/>
      <c r="T8" s="20"/>
      <c r="U8" s="18"/>
      <c r="V8" s="19"/>
      <c r="W8" s="20"/>
      <c r="X8" s="51"/>
      <c r="Y8" s="68"/>
      <c r="Z8" s="51"/>
    </row>
    <row r="9" spans="1:26" ht="12.75" customHeight="1">
      <c r="A9" s="60" t="s">
        <v>15</v>
      </c>
      <c r="B9" s="58" t="s">
        <v>41</v>
      </c>
      <c r="C9" s="71" t="s">
        <v>42</v>
      </c>
      <c r="D9" s="73">
        <v>21572</v>
      </c>
      <c r="E9" s="69" t="s">
        <v>43</v>
      </c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 t="s">
        <v>14</v>
      </c>
      <c r="S9" s="16" t="s">
        <v>13</v>
      </c>
      <c r="T9" s="17"/>
      <c r="U9" s="15" t="s">
        <v>14</v>
      </c>
      <c r="V9" s="16" t="s">
        <v>14</v>
      </c>
      <c r="W9" s="17" t="s">
        <v>14</v>
      </c>
      <c r="X9" s="50">
        <v>1.5</v>
      </c>
      <c r="Y9" s="67">
        <v>1.2297</v>
      </c>
      <c r="Z9" s="50">
        <f>PRODUCT(X9:Y9)</f>
        <v>1.84455</v>
      </c>
    </row>
    <row r="10" spans="1:26" ht="12" customHeight="1" thickBot="1">
      <c r="A10" s="61"/>
      <c r="B10" s="59"/>
      <c r="C10" s="72"/>
      <c r="D10" s="74"/>
      <c r="E10" s="70"/>
      <c r="F10" s="18"/>
      <c r="G10" s="19"/>
      <c r="H10" s="20"/>
      <c r="I10" s="18"/>
      <c r="J10" s="19"/>
      <c r="K10" s="20"/>
      <c r="L10" s="18"/>
      <c r="M10" s="19"/>
      <c r="N10" s="20"/>
      <c r="O10" s="18"/>
      <c r="P10" s="19"/>
      <c r="Q10" s="20"/>
      <c r="R10" s="18"/>
      <c r="S10" s="19"/>
      <c r="T10" s="20"/>
      <c r="U10" s="18"/>
      <c r="V10" s="19"/>
      <c r="W10" s="20"/>
      <c r="X10" s="51"/>
      <c r="Y10" s="68"/>
      <c r="Z10" s="51"/>
    </row>
    <row r="11" spans="1:26" ht="12.75" customHeight="1">
      <c r="A11" s="60" t="s">
        <v>16</v>
      </c>
      <c r="B11" s="58" t="s">
        <v>44</v>
      </c>
      <c r="C11" s="71" t="s">
        <v>45</v>
      </c>
      <c r="D11" s="73">
        <v>21599</v>
      </c>
      <c r="E11" s="69" t="s">
        <v>46</v>
      </c>
      <c r="F11" s="15" t="s">
        <v>13</v>
      </c>
      <c r="G11" s="16"/>
      <c r="H11" s="17"/>
      <c r="I11" s="15" t="s">
        <v>13</v>
      </c>
      <c r="J11" s="16"/>
      <c r="K11" s="17"/>
      <c r="L11" s="15" t="s">
        <v>14</v>
      </c>
      <c r="M11" s="16" t="s">
        <v>13</v>
      </c>
      <c r="N11" s="17"/>
      <c r="O11" s="15" t="s">
        <v>14</v>
      </c>
      <c r="P11" s="16" t="s">
        <v>14</v>
      </c>
      <c r="Q11" s="17" t="s">
        <v>14</v>
      </c>
      <c r="R11" s="15"/>
      <c r="S11" s="16"/>
      <c r="T11" s="17"/>
      <c r="U11" s="15"/>
      <c r="V11" s="16"/>
      <c r="W11" s="17"/>
      <c r="X11" s="50">
        <v>1.4</v>
      </c>
      <c r="Y11" s="67">
        <v>1.2297</v>
      </c>
      <c r="Z11" s="50">
        <f>PRODUCT(X11:Y11)</f>
        <v>1.7215799999999999</v>
      </c>
    </row>
    <row r="12" spans="1:26" ht="12" customHeight="1" thickBot="1">
      <c r="A12" s="61"/>
      <c r="B12" s="59"/>
      <c r="C12" s="72"/>
      <c r="D12" s="74"/>
      <c r="E12" s="70"/>
      <c r="F12" s="18"/>
      <c r="G12" s="19"/>
      <c r="H12" s="20"/>
      <c r="I12" s="18"/>
      <c r="J12" s="19"/>
      <c r="K12" s="20"/>
      <c r="L12" s="18"/>
      <c r="M12" s="19"/>
      <c r="N12" s="20"/>
      <c r="O12" s="18"/>
      <c r="P12" s="19"/>
      <c r="Q12" s="20"/>
      <c r="R12" s="18"/>
      <c r="S12" s="19"/>
      <c r="T12" s="20"/>
      <c r="U12" s="18"/>
      <c r="V12" s="19"/>
      <c r="W12" s="20"/>
      <c r="X12" s="51"/>
      <c r="Y12" s="68"/>
      <c r="Z12" s="51"/>
    </row>
    <row r="13" spans="1:26" ht="12.75" customHeight="1">
      <c r="A13" s="60"/>
      <c r="B13" s="58" t="s">
        <v>47</v>
      </c>
      <c r="C13" s="71" t="s">
        <v>48</v>
      </c>
      <c r="D13" s="73">
        <v>19572</v>
      </c>
      <c r="E13" s="69" t="s">
        <v>49</v>
      </c>
      <c r="F13" s="15"/>
      <c r="G13" s="16"/>
      <c r="H13" s="17"/>
      <c r="I13" s="15"/>
      <c r="J13" s="16"/>
      <c r="K13" s="17"/>
      <c r="L13" s="15"/>
      <c r="M13" s="16"/>
      <c r="N13" s="17"/>
      <c r="O13" s="15"/>
      <c r="P13" s="16"/>
      <c r="Q13" s="17"/>
      <c r="R13" s="15" t="s">
        <v>14</v>
      </c>
      <c r="S13" s="16" t="s">
        <v>14</v>
      </c>
      <c r="T13" s="17" t="s">
        <v>14</v>
      </c>
      <c r="U13" s="15"/>
      <c r="V13" s="16"/>
      <c r="W13" s="17"/>
      <c r="X13" s="50"/>
      <c r="Y13" s="67"/>
      <c r="Z13" s="50"/>
    </row>
    <row r="14" spans="1:26" ht="12" customHeight="1" thickBot="1">
      <c r="A14" s="61"/>
      <c r="B14" s="59"/>
      <c r="C14" s="72"/>
      <c r="D14" s="74"/>
      <c r="E14" s="70"/>
      <c r="F14" s="18"/>
      <c r="G14" s="19"/>
      <c r="H14" s="20"/>
      <c r="I14" s="18"/>
      <c r="J14" s="19"/>
      <c r="K14" s="20"/>
      <c r="L14" s="18"/>
      <c r="M14" s="19"/>
      <c r="N14" s="20"/>
      <c r="O14" s="18"/>
      <c r="P14" s="19"/>
      <c r="Q14" s="20"/>
      <c r="R14" s="18"/>
      <c r="S14" s="19"/>
      <c r="T14" s="20"/>
      <c r="U14" s="18"/>
      <c r="V14" s="19"/>
      <c r="W14" s="20"/>
      <c r="X14" s="51"/>
      <c r="Y14" s="68"/>
      <c r="Z14" s="51"/>
    </row>
    <row r="15" ht="12.75">
      <c r="E15" s="2"/>
    </row>
  </sheetData>
  <mergeCells count="49">
    <mergeCell ref="E13:E14"/>
    <mergeCell ref="X13:X14"/>
    <mergeCell ref="Y13:Y14"/>
    <mergeCell ref="Z13:Z14"/>
    <mergeCell ref="A13:A14"/>
    <mergeCell ref="B13:B14"/>
    <mergeCell ref="C13:C14"/>
    <mergeCell ref="D13:D14"/>
    <mergeCell ref="E11:E12"/>
    <mergeCell ref="X11:X12"/>
    <mergeCell ref="Y11:Y12"/>
    <mergeCell ref="Z11:Z12"/>
    <mergeCell ref="A11:A12"/>
    <mergeCell ref="B11:B12"/>
    <mergeCell ref="C11:C12"/>
    <mergeCell ref="D11:D12"/>
    <mergeCell ref="E9:E10"/>
    <mergeCell ref="X9:X10"/>
    <mergeCell ref="Y9:Y10"/>
    <mergeCell ref="Z9:Z10"/>
    <mergeCell ref="A9:A10"/>
    <mergeCell ref="B9:B10"/>
    <mergeCell ref="C9:C10"/>
    <mergeCell ref="D9:D10"/>
    <mergeCell ref="E7:E8"/>
    <mergeCell ref="X7:X8"/>
    <mergeCell ref="C7:C8"/>
    <mergeCell ref="Y7:Y8"/>
    <mergeCell ref="R6:T6"/>
    <mergeCell ref="U6:W6"/>
    <mergeCell ref="U5:W5"/>
    <mergeCell ref="O6:Q6"/>
    <mergeCell ref="D5:D6"/>
    <mergeCell ref="L5:N5"/>
    <mergeCell ref="L6:N6"/>
    <mergeCell ref="I6:K6"/>
    <mergeCell ref="F6:H6"/>
    <mergeCell ref="F5:H5"/>
    <mergeCell ref="E5:E6"/>
    <mergeCell ref="Z7:Z8"/>
    <mergeCell ref="D7:D8"/>
    <mergeCell ref="A7:A8"/>
    <mergeCell ref="B5:B6"/>
    <mergeCell ref="C5:C6"/>
    <mergeCell ref="A5:A6"/>
    <mergeCell ref="B7:B8"/>
    <mergeCell ref="O5:Q5"/>
    <mergeCell ref="R5:T5"/>
    <mergeCell ref="I5:K5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8.00390625" style="2" customWidth="1"/>
    <col min="3" max="3" width="14.7109375" style="2" bestFit="1" customWidth="1"/>
    <col min="4" max="4" width="10.140625" style="2" bestFit="1" customWidth="1"/>
    <col min="5" max="5" width="15.28125" style="21" customWidth="1"/>
    <col min="6" max="20" width="1.8515625" style="1" customWidth="1"/>
    <col min="21" max="21" width="5.57421875" style="2" customWidth="1"/>
    <col min="22" max="22" width="6.421875" style="2" customWidth="1"/>
    <col min="23" max="23" width="5.57421875" style="2" customWidth="1"/>
    <col min="24" max="16384" width="9.140625" style="2" customWidth="1"/>
  </cols>
  <sheetData>
    <row r="1" spans="5:23" ht="18.75">
      <c r="E1" s="3" t="s">
        <v>18</v>
      </c>
      <c r="F1" s="4"/>
      <c r="G1" s="5"/>
      <c r="U1" s="6" t="s">
        <v>19</v>
      </c>
      <c r="V1" s="6"/>
      <c r="W1" s="6"/>
    </row>
    <row r="2" spans="1:20" s="8" customFormat="1" ht="5.25">
      <c r="A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ht="15.75">
      <c r="B3" s="9" t="s">
        <v>28</v>
      </c>
      <c r="E3" s="10" t="s">
        <v>29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8" customFormat="1" ht="6" thickBot="1">
      <c r="A4" s="7"/>
      <c r="B4" s="1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3.5" thickBot="1">
      <c r="A5" s="56" t="s">
        <v>1</v>
      </c>
      <c r="B5" s="52" t="s">
        <v>2</v>
      </c>
      <c r="C5" s="54" t="s">
        <v>3</v>
      </c>
      <c r="D5" s="65" t="s">
        <v>4</v>
      </c>
      <c r="E5" s="65" t="s">
        <v>60</v>
      </c>
      <c r="F5" s="62" t="s">
        <v>32</v>
      </c>
      <c r="G5" s="63"/>
      <c r="H5" s="64"/>
      <c r="I5" s="62" t="s">
        <v>33</v>
      </c>
      <c r="J5" s="63"/>
      <c r="K5" s="64"/>
      <c r="L5" s="62" t="s">
        <v>34</v>
      </c>
      <c r="M5" s="63"/>
      <c r="N5" s="64"/>
      <c r="O5" s="62" t="s">
        <v>35</v>
      </c>
      <c r="P5" s="63"/>
      <c r="Q5" s="64"/>
      <c r="R5" s="62" t="s">
        <v>36</v>
      </c>
      <c r="S5" s="63"/>
      <c r="T5" s="64"/>
    </row>
    <row r="6" spans="1:23" ht="13.5" thickBot="1">
      <c r="A6" s="57"/>
      <c r="B6" s="53"/>
      <c r="C6" s="55"/>
      <c r="D6" s="66"/>
      <c r="E6" s="66"/>
      <c r="F6" s="62"/>
      <c r="G6" s="63"/>
      <c r="H6" s="64"/>
      <c r="I6" s="62"/>
      <c r="J6" s="63"/>
      <c r="K6" s="64"/>
      <c r="L6" s="62"/>
      <c r="M6" s="63"/>
      <c r="N6" s="64"/>
      <c r="O6" s="62"/>
      <c r="P6" s="63"/>
      <c r="Q6" s="64"/>
      <c r="R6" s="62"/>
      <c r="S6" s="63"/>
      <c r="T6" s="64"/>
      <c r="U6" s="14" t="s">
        <v>10</v>
      </c>
      <c r="V6" s="14" t="s">
        <v>27</v>
      </c>
      <c r="W6" s="14" t="s">
        <v>26</v>
      </c>
    </row>
    <row r="7" spans="1:23" ht="12.75" customHeight="1">
      <c r="A7" s="60" t="s">
        <v>11</v>
      </c>
      <c r="B7" s="58" t="s">
        <v>30</v>
      </c>
      <c r="C7" s="71" t="s">
        <v>31</v>
      </c>
      <c r="D7" s="73">
        <v>17564</v>
      </c>
      <c r="E7" s="69" t="s">
        <v>23</v>
      </c>
      <c r="F7" s="15" t="s">
        <v>13</v>
      </c>
      <c r="G7" s="16"/>
      <c r="H7" s="17"/>
      <c r="I7" s="15" t="s">
        <v>13</v>
      </c>
      <c r="J7" s="16"/>
      <c r="K7" s="17"/>
      <c r="L7" s="15" t="s">
        <v>14</v>
      </c>
      <c r="M7" s="16" t="s">
        <v>14</v>
      </c>
      <c r="N7" s="17" t="s">
        <v>13</v>
      </c>
      <c r="O7" s="15" t="s">
        <v>14</v>
      </c>
      <c r="P7" s="16" t="s">
        <v>13</v>
      </c>
      <c r="Q7" s="17"/>
      <c r="R7" s="15" t="s">
        <v>14</v>
      </c>
      <c r="S7" s="16" t="s">
        <v>14</v>
      </c>
      <c r="T7" s="17" t="s">
        <v>14</v>
      </c>
      <c r="U7" s="50">
        <v>3.5</v>
      </c>
      <c r="V7" s="67">
        <v>1.5</v>
      </c>
      <c r="W7" s="50">
        <v>5.25</v>
      </c>
    </row>
    <row r="8" spans="1:23" ht="12" customHeight="1" thickBot="1">
      <c r="A8" s="61"/>
      <c r="B8" s="59"/>
      <c r="C8" s="72"/>
      <c r="D8" s="74"/>
      <c r="E8" s="70"/>
      <c r="F8" s="18"/>
      <c r="G8" s="19"/>
      <c r="H8" s="20"/>
      <c r="I8" s="18"/>
      <c r="J8" s="19"/>
      <c r="K8" s="20"/>
      <c r="L8" s="18"/>
      <c r="M8" s="19"/>
      <c r="N8" s="20"/>
      <c r="O8" s="18"/>
      <c r="P8" s="19"/>
      <c r="Q8" s="20"/>
      <c r="R8" s="18"/>
      <c r="S8" s="19"/>
      <c r="T8" s="20"/>
      <c r="U8" s="51"/>
      <c r="V8" s="68"/>
      <c r="W8" s="51"/>
    </row>
    <row r="9" spans="5:20" ht="12.7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5:20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5:20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5:20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5:20" ht="12.75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5:20" ht="12.7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5:20" ht="12.7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5:20" ht="12.7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ht="12.75">
      <c r="E17" s="2"/>
    </row>
  </sheetData>
  <mergeCells count="23">
    <mergeCell ref="W7:W8"/>
    <mergeCell ref="D7:D8"/>
    <mergeCell ref="A7:A8"/>
    <mergeCell ref="B5:B6"/>
    <mergeCell ref="C5:C6"/>
    <mergeCell ref="A5:A6"/>
    <mergeCell ref="B7:B8"/>
    <mergeCell ref="O5:Q5"/>
    <mergeCell ref="R5:T5"/>
    <mergeCell ref="I5:K5"/>
    <mergeCell ref="O6:Q6"/>
    <mergeCell ref="D5:D6"/>
    <mergeCell ref="L5:N5"/>
    <mergeCell ref="L6:N6"/>
    <mergeCell ref="I6:K6"/>
    <mergeCell ref="F6:H6"/>
    <mergeCell ref="F5:H5"/>
    <mergeCell ref="E5:E6"/>
    <mergeCell ref="R6:T6"/>
    <mergeCell ref="E7:E8"/>
    <mergeCell ref="U7:U8"/>
    <mergeCell ref="C7:C8"/>
    <mergeCell ref="V7:V8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7"/>
  <sheetViews>
    <sheetView showZeros="0" zoomScale="90" zoomScaleNormal="90" workbookViewId="0" topLeftCell="A1">
      <selection activeCell="B6" sqref="B6:E6"/>
    </sheetView>
  </sheetViews>
  <sheetFormatPr defaultColWidth="9.140625" defaultRowHeight="12.75"/>
  <cols>
    <col min="1" max="1" width="5.421875" style="5" customWidth="1"/>
    <col min="2" max="2" width="13.421875" style="5" customWidth="1"/>
    <col min="3" max="3" width="15.421875" style="5" customWidth="1"/>
    <col min="4" max="4" width="10.28125" style="5" customWidth="1"/>
    <col min="5" max="5" width="13.00390625" style="5" customWidth="1"/>
    <col min="6" max="11" width="5.57421875" style="1" customWidth="1"/>
    <col min="12" max="12" width="5.57421875" style="25" customWidth="1"/>
    <col min="13" max="13" width="6.421875" style="25" bestFit="1" customWidth="1"/>
    <col min="14" max="14" width="5.57421875" style="25" customWidth="1"/>
    <col min="15" max="16384" width="9.140625" style="5" customWidth="1"/>
  </cols>
  <sheetData>
    <row r="1" spans="2:14" ht="18.75">
      <c r="B1" s="3"/>
      <c r="D1" s="3" t="s">
        <v>18</v>
      </c>
      <c r="F1" s="5"/>
      <c r="G1" s="4"/>
      <c r="H1" s="5"/>
      <c r="I1" s="5"/>
      <c r="J1" s="5"/>
      <c r="K1" s="5"/>
      <c r="L1" s="6" t="s">
        <v>19</v>
      </c>
      <c r="M1" s="5"/>
      <c r="N1" s="5"/>
    </row>
    <row r="2" spans="6:14" s="22" customFormat="1" ht="5.25">
      <c r="F2" s="7"/>
      <c r="G2" s="7"/>
      <c r="H2" s="7"/>
      <c r="I2" s="7"/>
      <c r="J2" s="7"/>
      <c r="K2" s="7"/>
      <c r="L2" s="23"/>
      <c r="M2" s="23"/>
      <c r="N2" s="23"/>
    </row>
    <row r="3" spans="1:23" s="2" customFormat="1" ht="19.5" thickBot="1">
      <c r="A3" s="1"/>
      <c r="B3" s="24" t="s">
        <v>50</v>
      </c>
      <c r="C3" s="24"/>
      <c r="D3" s="10" t="s">
        <v>20</v>
      </c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6:11" ht="13.5" thickBot="1">
      <c r="F4" s="75" t="s">
        <v>51</v>
      </c>
      <c r="G4" s="76"/>
      <c r="H4" s="76"/>
      <c r="I4" s="76"/>
      <c r="J4" s="76"/>
      <c r="K4" s="77"/>
    </row>
    <row r="5" spans="1:14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31">
        <v>1</v>
      </c>
      <c r="G5" s="32">
        <v>2</v>
      </c>
      <c r="H5" s="32">
        <v>3</v>
      </c>
      <c r="I5" s="32">
        <v>4</v>
      </c>
      <c r="J5" s="32">
        <v>5</v>
      </c>
      <c r="K5" s="33">
        <v>6</v>
      </c>
      <c r="L5" s="42" t="s">
        <v>10</v>
      </c>
      <c r="M5" s="43" t="s">
        <v>27</v>
      </c>
      <c r="N5" s="44" t="s">
        <v>26</v>
      </c>
    </row>
    <row r="6" spans="1:14" ht="19.5" customHeight="1">
      <c r="A6" s="34" t="s">
        <v>11</v>
      </c>
      <c r="B6" s="35" t="s">
        <v>121</v>
      </c>
      <c r="C6" s="36" t="s">
        <v>122</v>
      </c>
      <c r="D6" s="37">
        <v>20296</v>
      </c>
      <c r="E6" s="38" t="s">
        <v>123</v>
      </c>
      <c r="F6" s="39">
        <v>3.8</v>
      </c>
      <c r="G6" s="39">
        <v>3.65</v>
      </c>
      <c r="H6" s="39">
        <v>3.76</v>
      </c>
      <c r="I6" s="39">
        <v>3.96</v>
      </c>
      <c r="J6" s="39">
        <v>3.72</v>
      </c>
      <c r="K6" s="39">
        <v>3.68</v>
      </c>
      <c r="L6" s="41">
        <f>MAX(F6:K6)</f>
        <v>3.96</v>
      </c>
      <c r="M6" s="46">
        <v>1.3744</v>
      </c>
      <c r="N6" s="41">
        <f>PRODUCT(L6:M6)</f>
        <v>5.442624</v>
      </c>
    </row>
    <row r="7" spans="1:14" ht="19.5" customHeight="1">
      <c r="A7" s="34" t="s">
        <v>15</v>
      </c>
      <c r="B7" s="35" t="s">
        <v>21</v>
      </c>
      <c r="C7" s="36" t="s">
        <v>22</v>
      </c>
      <c r="D7" s="37">
        <v>23799</v>
      </c>
      <c r="E7" s="38" t="s">
        <v>107</v>
      </c>
      <c r="F7" s="39">
        <v>4.21</v>
      </c>
      <c r="G7" s="39" t="s">
        <v>14</v>
      </c>
      <c r="H7" s="39">
        <v>4.07</v>
      </c>
      <c r="I7" s="39">
        <v>4.26</v>
      </c>
      <c r="J7" s="39" t="s">
        <v>14</v>
      </c>
      <c r="K7" s="39">
        <v>4.32</v>
      </c>
      <c r="L7" s="41">
        <f>MAX(F7:K7)</f>
        <v>4.32</v>
      </c>
      <c r="M7" s="46">
        <v>1.1898</v>
      </c>
      <c r="N7" s="41">
        <f>PRODUCT(L7:M7)</f>
        <v>5.1399360000000005</v>
      </c>
    </row>
  </sheetData>
  <mergeCells count="1">
    <mergeCell ref="F4:K4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3"/>
  <sheetViews>
    <sheetView showZeros="0" zoomScale="90" zoomScaleNormal="90" workbookViewId="0" topLeftCell="A1">
      <selection activeCell="B9" sqref="B9:E9"/>
    </sheetView>
  </sheetViews>
  <sheetFormatPr defaultColWidth="9.140625" defaultRowHeight="12.75"/>
  <cols>
    <col min="1" max="1" width="5.421875" style="5" customWidth="1"/>
    <col min="2" max="2" width="13.421875" style="5" customWidth="1"/>
    <col min="3" max="3" width="15.421875" style="5" customWidth="1"/>
    <col min="4" max="4" width="10.28125" style="5" customWidth="1"/>
    <col min="5" max="5" width="13.00390625" style="5" customWidth="1"/>
    <col min="6" max="11" width="5.57421875" style="1" customWidth="1"/>
    <col min="12" max="12" width="5.57421875" style="25" customWidth="1"/>
    <col min="13" max="13" width="6.421875" style="25" bestFit="1" customWidth="1"/>
    <col min="14" max="14" width="5.57421875" style="25" customWidth="1"/>
    <col min="15" max="16384" width="9.140625" style="5" customWidth="1"/>
  </cols>
  <sheetData>
    <row r="1" spans="2:14" ht="18.75">
      <c r="B1" s="3"/>
      <c r="D1" s="3" t="s">
        <v>18</v>
      </c>
      <c r="F1" s="5"/>
      <c r="G1" s="4"/>
      <c r="H1" s="5"/>
      <c r="I1" s="5"/>
      <c r="J1" s="5"/>
      <c r="K1" s="5"/>
      <c r="L1" s="6" t="s">
        <v>19</v>
      </c>
      <c r="M1" s="5"/>
      <c r="N1" s="5"/>
    </row>
    <row r="2" spans="6:14" s="22" customFormat="1" ht="5.25">
      <c r="F2" s="7"/>
      <c r="G2" s="7"/>
      <c r="H2" s="7"/>
      <c r="I2" s="7"/>
      <c r="J2" s="7"/>
      <c r="K2" s="7"/>
      <c r="L2" s="23"/>
      <c r="M2" s="23"/>
      <c r="N2" s="23"/>
    </row>
    <row r="3" spans="1:23" s="2" customFormat="1" ht="19.5" thickBot="1">
      <c r="A3" s="1"/>
      <c r="B3" s="24" t="s">
        <v>50</v>
      </c>
      <c r="C3" s="24"/>
      <c r="D3" s="10" t="s">
        <v>29</v>
      </c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6:11" ht="13.5" thickBot="1">
      <c r="F4" s="75" t="s">
        <v>51</v>
      </c>
      <c r="G4" s="76"/>
      <c r="H4" s="76"/>
      <c r="I4" s="76"/>
      <c r="J4" s="76"/>
      <c r="K4" s="77"/>
    </row>
    <row r="5" spans="1:14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31">
        <v>1</v>
      </c>
      <c r="G5" s="32">
        <v>2</v>
      </c>
      <c r="H5" s="32">
        <v>3</v>
      </c>
      <c r="I5" s="32">
        <v>4</v>
      </c>
      <c r="J5" s="32">
        <v>5</v>
      </c>
      <c r="K5" s="33">
        <v>6</v>
      </c>
      <c r="L5" s="42" t="s">
        <v>10</v>
      </c>
      <c r="M5" s="43" t="s">
        <v>27</v>
      </c>
      <c r="N5" s="44" t="s">
        <v>26</v>
      </c>
    </row>
    <row r="6" spans="1:14" ht="19.5" customHeight="1">
      <c r="A6" s="34" t="s">
        <v>11</v>
      </c>
      <c r="B6" s="35" t="s">
        <v>30</v>
      </c>
      <c r="C6" s="36" t="s">
        <v>31</v>
      </c>
      <c r="D6" s="37">
        <v>17564</v>
      </c>
      <c r="E6" s="38" t="s">
        <v>130</v>
      </c>
      <c r="F6" s="39">
        <v>5</v>
      </c>
      <c r="G6" s="39" t="s">
        <v>14</v>
      </c>
      <c r="H6" s="39">
        <v>5.02</v>
      </c>
      <c r="I6" s="39" t="s">
        <v>14</v>
      </c>
      <c r="J6" s="39">
        <v>5.22</v>
      </c>
      <c r="K6" s="39" t="s">
        <v>53</v>
      </c>
      <c r="L6" s="41">
        <f aca="true" t="shared" si="0" ref="L6:L13">MAX(F6:K6)</f>
        <v>5.22</v>
      </c>
      <c r="M6" s="46">
        <v>1.4554</v>
      </c>
      <c r="N6" s="41">
        <f aca="true" t="shared" si="1" ref="N6:N12">PRODUCT(L6:M6)</f>
        <v>7.597188</v>
      </c>
    </row>
    <row r="7" spans="1:14" ht="19.5" customHeight="1">
      <c r="A7" s="34" t="s">
        <v>15</v>
      </c>
      <c r="B7" s="35" t="s">
        <v>82</v>
      </c>
      <c r="C7" s="36" t="s">
        <v>83</v>
      </c>
      <c r="D7" s="37">
        <v>17279</v>
      </c>
      <c r="E7" s="38" t="s">
        <v>66</v>
      </c>
      <c r="F7" s="39">
        <v>4.09</v>
      </c>
      <c r="G7" s="39">
        <v>4.36</v>
      </c>
      <c r="H7" s="39">
        <v>4.56</v>
      </c>
      <c r="I7" s="39">
        <v>4.58</v>
      </c>
      <c r="J7" s="39">
        <v>4.77</v>
      </c>
      <c r="K7" s="39">
        <v>4.92</v>
      </c>
      <c r="L7" s="41">
        <f t="shared" si="0"/>
        <v>4.92</v>
      </c>
      <c r="M7" s="46">
        <v>1.4746</v>
      </c>
      <c r="N7" s="41">
        <f t="shared" si="1"/>
        <v>7.255031999999999</v>
      </c>
    </row>
    <row r="8" spans="1:14" ht="19.5" customHeight="1">
      <c r="A8" s="34" t="s">
        <v>16</v>
      </c>
      <c r="B8" s="35" t="s">
        <v>38</v>
      </c>
      <c r="C8" s="36" t="s">
        <v>39</v>
      </c>
      <c r="D8" s="37">
        <v>14315</v>
      </c>
      <c r="E8" s="38" t="s">
        <v>40</v>
      </c>
      <c r="F8" s="39">
        <v>4.36</v>
      </c>
      <c r="G8" s="39">
        <v>4.28</v>
      </c>
      <c r="H8" s="39">
        <v>4.17</v>
      </c>
      <c r="I8" s="39">
        <v>4.32</v>
      </c>
      <c r="J8" s="39">
        <v>4.35</v>
      </c>
      <c r="K8" s="39" t="s">
        <v>53</v>
      </c>
      <c r="L8" s="41">
        <f t="shared" si="0"/>
        <v>4.36</v>
      </c>
      <c r="M8" s="46">
        <v>1.6432</v>
      </c>
      <c r="N8" s="41">
        <f t="shared" si="1"/>
        <v>7.164352000000001</v>
      </c>
    </row>
    <row r="9" spans="1:14" ht="19.5" customHeight="1">
      <c r="A9" s="34" t="s">
        <v>17</v>
      </c>
      <c r="B9" s="35" t="s">
        <v>115</v>
      </c>
      <c r="C9" s="36" t="s">
        <v>131</v>
      </c>
      <c r="D9" s="37">
        <v>22762</v>
      </c>
      <c r="E9" s="38" t="s">
        <v>43</v>
      </c>
      <c r="F9" s="39">
        <v>5.86</v>
      </c>
      <c r="G9" s="39">
        <v>5.85</v>
      </c>
      <c r="H9" s="39">
        <v>5.78</v>
      </c>
      <c r="I9" s="39" t="s">
        <v>53</v>
      </c>
      <c r="J9" s="39" t="s">
        <v>53</v>
      </c>
      <c r="K9" s="39" t="s">
        <v>53</v>
      </c>
      <c r="L9" s="41">
        <f t="shared" si="0"/>
        <v>5.86</v>
      </c>
      <c r="M9" s="46">
        <v>1.2049</v>
      </c>
      <c r="N9" s="41">
        <f t="shared" si="1"/>
        <v>7.060714000000001</v>
      </c>
    </row>
    <row r="10" spans="1:14" ht="19.5" customHeight="1">
      <c r="A10" s="34" t="s">
        <v>37</v>
      </c>
      <c r="B10" s="35" t="s">
        <v>132</v>
      </c>
      <c r="C10" s="36" t="s">
        <v>133</v>
      </c>
      <c r="D10" s="37">
        <v>16124</v>
      </c>
      <c r="E10" s="38" t="s">
        <v>130</v>
      </c>
      <c r="F10" s="39">
        <v>4.29</v>
      </c>
      <c r="G10" s="39">
        <v>4.12</v>
      </c>
      <c r="H10" s="39">
        <v>4.18</v>
      </c>
      <c r="I10" s="39">
        <v>4.33</v>
      </c>
      <c r="J10" s="39">
        <v>4.06</v>
      </c>
      <c r="K10" s="39">
        <v>4.19</v>
      </c>
      <c r="L10" s="41">
        <f t="shared" si="0"/>
        <v>4.33</v>
      </c>
      <c r="M10" s="46">
        <v>1.5362</v>
      </c>
      <c r="N10" s="41">
        <f t="shared" si="1"/>
        <v>6.651746</v>
      </c>
    </row>
    <row r="11" spans="1:14" ht="19.5" customHeight="1">
      <c r="A11" s="34" t="s">
        <v>87</v>
      </c>
      <c r="B11" s="35" t="s">
        <v>41</v>
      </c>
      <c r="C11" s="36" t="s">
        <v>42</v>
      </c>
      <c r="D11" s="37">
        <v>21572</v>
      </c>
      <c r="E11" s="38" t="s">
        <v>72</v>
      </c>
      <c r="F11" s="39">
        <v>4.4</v>
      </c>
      <c r="G11" s="39">
        <v>4.98</v>
      </c>
      <c r="H11" s="39">
        <v>5.08</v>
      </c>
      <c r="I11" s="39">
        <v>4.94</v>
      </c>
      <c r="J11" s="39">
        <v>5.06</v>
      </c>
      <c r="K11" s="39">
        <v>5</v>
      </c>
      <c r="L11" s="41">
        <f t="shared" si="0"/>
        <v>5.08</v>
      </c>
      <c r="M11" s="46">
        <v>1.2552</v>
      </c>
      <c r="N11" s="41">
        <f t="shared" si="1"/>
        <v>6.376416000000001</v>
      </c>
    </row>
    <row r="12" spans="1:14" ht="19.5" customHeight="1">
      <c r="A12" s="34" t="s">
        <v>88</v>
      </c>
      <c r="B12" s="35" t="s">
        <v>44</v>
      </c>
      <c r="C12" s="36" t="s">
        <v>45</v>
      </c>
      <c r="D12" s="37">
        <v>21599</v>
      </c>
      <c r="E12" s="38" t="s">
        <v>46</v>
      </c>
      <c r="F12" s="39" t="s">
        <v>53</v>
      </c>
      <c r="G12" s="39">
        <v>3.55</v>
      </c>
      <c r="H12" s="39" t="s">
        <v>53</v>
      </c>
      <c r="I12" s="39" t="s">
        <v>53</v>
      </c>
      <c r="J12" s="39" t="s">
        <v>53</v>
      </c>
      <c r="K12" s="39" t="s">
        <v>53</v>
      </c>
      <c r="L12" s="41">
        <f t="shared" si="0"/>
        <v>3.55</v>
      </c>
      <c r="M12" s="46">
        <v>1.2552</v>
      </c>
      <c r="N12" s="41">
        <f t="shared" si="1"/>
        <v>4.45596</v>
      </c>
    </row>
    <row r="13" spans="1:14" ht="19.5" customHeight="1">
      <c r="A13" s="34" t="s">
        <v>54</v>
      </c>
      <c r="B13" s="35" t="s">
        <v>112</v>
      </c>
      <c r="C13" s="36" t="s">
        <v>39</v>
      </c>
      <c r="D13" s="37">
        <v>28655</v>
      </c>
      <c r="E13" s="38" t="s">
        <v>113</v>
      </c>
      <c r="F13" s="39">
        <v>3.86</v>
      </c>
      <c r="G13" s="39">
        <v>4.07</v>
      </c>
      <c r="H13" s="39" t="s">
        <v>14</v>
      </c>
      <c r="I13" s="39" t="s">
        <v>14</v>
      </c>
      <c r="J13" s="39">
        <v>3.78</v>
      </c>
      <c r="K13" s="39">
        <v>4.09</v>
      </c>
      <c r="L13" s="41">
        <f t="shared" si="0"/>
        <v>4.09</v>
      </c>
      <c r="M13" s="46"/>
      <c r="N13" s="41"/>
    </row>
  </sheetData>
  <mergeCells count="1">
    <mergeCell ref="F4:K4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9"/>
  <sheetViews>
    <sheetView showZeros="0" zoomScale="90" zoomScaleNormal="90" workbookViewId="0" topLeftCell="A1">
      <selection activeCell="B7" sqref="B7:E7"/>
    </sheetView>
  </sheetViews>
  <sheetFormatPr defaultColWidth="9.140625" defaultRowHeight="12.75"/>
  <cols>
    <col min="1" max="1" width="5.421875" style="5" customWidth="1"/>
    <col min="2" max="2" width="13.421875" style="5" customWidth="1"/>
    <col min="3" max="3" width="15.421875" style="5" customWidth="1"/>
    <col min="4" max="4" width="10.28125" style="5" customWidth="1"/>
    <col min="5" max="5" width="13.00390625" style="5" customWidth="1"/>
    <col min="6" max="11" width="5.57421875" style="1" customWidth="1"/>
    <col min="12" max="12" width="5.57421875" style="25" customWidth="1"/>
    <col min="13" max="13" width="6.421875" style="25" bestFit="1" customWidth="1"/>
    <col min="14" max="14" width="5.57421875" style="25" customWidth="1"/>
    <col min="15" max="16384" width="9.140625" style="5" customWidth="1"/>
  </cols>
  <sheetData>
    <row r="1" spans="2:14" ht="18.75">
      <c r="B1" s="3"/>
      <c r="D1" s="3" t="s">
        <v>18</v>
      </c>
      <c r="F1" s="5"/>
      <c r="G1" s="4"/>
      <c r="H1" s="5"/>
      <c r="I1" s="5"/>
      <c r="J1" s="5"/>
      <c r="K1" s="5"/>
      <c r="L1" s="6" t="s">
        <v>19</v>
      </c>
      <c r="M1" s="5"/>
      <c r="N1" s="5"/>
    </row>
    <row r="2" spans="6:14" s="22" customFormat="1" ht="5.25">
      <c r="F2" s="7"/>
      <c r="G2" s="7"/>
      <c r="H2" s="7"/>
      <c r="I2" s="7"/>
      <c r="J2" s="7"/>
      <c r="K2" s="7"/>
      <c r="L2" s="23"/>
      <c r="M2" s="23"/>
      <c r="N2" s="23"/>
    </row>
    <row r="3" spans="1:23" s="2" customFormat="1" ht="19.5" thickBot="1">
      <c r="A3" s="1"/>
      <c r="B3" s="24" t="s">
        <v>129</v>
      </c>
      <c r="C3" s="24"/>
      <c r="D3" s="10" t="s">
        <v>29</v>
      </c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6:11" ht="13.5" thickBot="1">
      <c r="F4" s="75" t="s">
        <v>51</v>
      </c>
      <c r="G4" s="76"/>
      <c r="H4" s="76"/>
      <c r="I4" s="76"/>
      <c r="J4" s="76"/>
      <c r="K4" s="77"/>
    </row>
    <row r="5" spans="1:14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31">
        <v>1</v>
      </c>
      <c r="G5" s="32">
        <v>2</v>
      </c>
      <c r="H5" s="32">
        <v>3</v>
      </c>
      <c r="I5" s="32">
        <v>4</v>
      </c>
      <c r="J5" s="32">
        <v>5</v>
      </c>
      <c r="K5" s="33">
        <v>6</v>
      </c>
      <c r="L5" s="42" t="s">
        <v>10</v>
      </c>
      <c r="M5" s="43" t="s">
        <v>27</v>
      </c>
      <c r="N5" s="44" t="s">
        <v>26</v>
      </c>
    </row>
    <row r="6" spans="1:14" ht="19.5" customHeight="1">
      <c r="A6" s="34" t="s">
        <v>11</v>
      </c>
      <c r="B6" s="35" t="s">
        <v>38</v>
      </c>
      <c r="C6" s="36" t="s">
        <v>39</v>
      </c>
      <c r="D6" s="37">
        <v>14315</v>
      </c>
      <c r="E6" s="38" t="s">
        <v>40</v>
      </c>
      <c r="F6" s="39">
        <v>8.94</v>
      </c>
      <c r="G6" s="39">
        <v>9.28</v>
      </c>
      <c r="H6" s="39">
        <v>9.47</v>
      </c>
      <c r="I6" s="39">
        <v>9.79</v>
      </c>
      <c r="J6" s="39">
        <v>9.64</v>
      </c>
      <c r="K6" s="39" t="s">
        <v>14</v>
      </c>
      <c r="L6" s="41">
        <f>MAX(F6:K6)</f>
        <v>9.79</v>
      </c>
      <c r="M6" s="46">
        <v>1.6432</v>
      </c>
      <c r="N6" s="41">
        <f>PRODUCT(L6:M6)</f>
        <v>16.086927999999997</v>
      </c>
    </row>
    <row r="7" spans="1:14" ht="19.5" customHeight="1">
      <c r="A7" s="34" t="s">
        <v>15</v>
      </c>
      <c r="B7" s="35" t="s">
        <v>30</v>
      </c>
      <c r="C7" s="36" t="s">
        <v>31</v>
      </c>
      <c r="D7" s="37">
        <v>17564</v>
      </c>
      <c r="E7" s="38" t="s">
        <v>130</v>
      </c>
      <c r="F7" s="39" t="s">
        <v>53</v>
      </c>
      <c r="G7" s="39">
        <v>10.6</v>
      </c>
      <c r="H7" s="39">
        <v>11.01</v>
      </c>
      <c r="I7" s="39" t="s">
        <v>53</v>
      </c>
      <c r="J7" s="39" t="s">
        <v>14</v>
      </c>
      <c r="K7" s="39" t="s">
        <v>14</v>
      </c>
      <c r="L7" s="41">
        <f>MAX(F7:K7)</f>
        <v>11.01</v>
      </c>
      <c r="M7" s="46">
        <v>1.4554</v>
      </c>
      <c r="N7" s="41">
        <f>PRODUCT(L7:M7)</f>
        <v>16.023954</v>
      </c>
    </row>
    <row r="8" spans="1:14" ht="19.5" customHeight="1">
      <c r="A8" s="34" t="s">
        <v>16</v>
      </c>
      <c r="B8" s="35" t="s">
        <v>82</v>
      </c>
      <c r="C8" s="36" t="s">
        <v>83</v>
      </c>
      <c r="D8" s="37">
        <v>17279</v>
      </c>
      <c r="E8" s="38" t="s">
        <v>66</v>
      </c>
      <c r="F8" s="39">
        <v>10.1</v>
      </c>
      <c r="G8" s="39" t="s">
        <v>14</v>
      </c>
      <c r="H8" s="39">
        <v>10.33</v>
      </c>
      <c r="I8" s="39">
        <v>10.5</v>
      </c>
      <c r="J8" s="39">
        <v>10.59</v>
      </c>
      <c r="K8" s="39">
        <v>10.56</v>
      </c>
      <c r="L8" s="41">
        <f>MAX(F8:K8)</f>
        <v>10.59</v>
      </c>
      <c r="M8" s="46">
        <v>1.4554</v>
      </c>
      <c r="N8" s="41">
        <f>PRODUCT(L8:M8)</f>
        <v>15.412686</v>
      </c>
    </row>
    <row r="9" spans="1:14" ht="19.5" customHeight="1">
      <c r="A9" s="34" t="s">
        <v>17</v>
      </c>
      <c r="B9" s="35" t="s">
        <v>44</v>
      </c>
      <c r="C9" s="36" t="s">
        <v>45</v>
      </c>
      <c r="D9" s="37">
        <v>21599</v>
      </c>
      <c r="E9" s="38" t="s">
        <v>46</v>
      </c>
      <c r="F9" s="39">
        <v>7.07</v>
      </c>
      <c r="G9" s="39">
        <v>6.94</v>
      </c>
      <c r="H9" s="39" t="s">
        <v>53</v>
      </c>
      <c r="I9" s="39" t="s">
        <v>53</v>
      </c>
      <c r="J9" s="39" t="s">
        <v>53</v>
      </c>
      <c r="K9" s="39" t="s">
        <v>53</v>
      </c>
      <c r="L9" s="41">
        <f>MAX(F9:K9)</f>
        <v>7.07</v>
      </c>
      <c r="M9" s="46">
        <v>1.2552</v>
      </c>
      <c r="N9" s="41">
        <f>PRODUCT(L9:M9)</f>
        <v>8.874264</v>
      </c>
    </row>
  </sheetData>
  <mergeCells count="1">
    <mergeCell ref="F4:K4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9"/>
  <sheetViews>
    <sheetView showZeros="0" zoomScale="90" zoomScaleNormal="90" workbookViewId="0" topLeftCell="A1">
      <selection activeCell="F37" sqref="F37"/>
    </sheetView>
  </sheetViews>
  <sheetFormatPr defaultColWidth="9.140625" defaultRowHeight="12.75"/>
  <cols>
    <col min="1" max="1" width="5.421875" style="5" customWidth="1"/>
    <col min="2" max="2" width="7.140625" style="5" customWidth="1"/>
    <col min="3" max="3" width="13.421875" style="5" customWidth="1"/>
    <col min="4" max="4" width="15.421875" style="5" customWidth="1"/>
    <col min="5" max="5" width="10.28125" style="5" customWidth="1"/>
    <col min="6" max="6" width="13.00390625" style="5" customWidth="1"/>
    <col min="7" max="12" width="5.57421875" style="1" customWidth="1"/>
    <col min="13" max="13" width="5.57421875" style="25" customWidth="1"/>
    <col min="14" max="14" width="6.421875" style="25" bestFit="1" customWidth="1"/>
    <col min="15" max="15" width="5.57421875" style="25" customWidth="1"/>
    <col min="16" max="16384" width="9.140625" style="5" customWidth="1"/>
  </cols>
  <sheetData>
    <row r="1" spans="3:15" ht="18.75">
      <c r="C1" s="3"/>
      <c r="E1" s="3" t="s">
        <v>18</v>
      </c>
      <c r="G1" s="5"/>
      <c r="H1" s="4"/>
      <c r="I1" s="5"/>
      <c r="J1" s="5"/>
      <c r="K1" s="5"/>
      <c r="L1" s="5"/>
      <c r="M1" s="6" t="s">
        <v>19</v>
      </c>
      <c r="N1" s="5"/>
      <c r="O1" s="5"/>
    </row>
    <row r="2" spans="7:15" s="22" customFormat="1" ht="5.25">
      <c r="G2" s="7"/>
      <c r="H2" s="7"/>
      <c r="I2" s="7"/>
      <c r="J2" s="7"/>
      <c r="K2" s="7"/>
      <c r="L2" s="7"/>
      <c r="M2" s="23"/>
      <c r="N2" s="23"/>
      <c r="O2" s="23"/>
    </row>
    <row r="3" spans="1:24" s="2" customFormat="1" ht="19.5" thickBot="1">
      <c r="A3" s="1"/>
      <c r="B3" s="1"/>
      <c r="C3" s="24" t="s">
        <v>55</v>
      </c>
      <c r="D3" s="24"/>
      <c r="E3" s="10" t="s">
        <v>20</v>
      </c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7:12" ht="13.5" thickBot="1">
      <c r="G4" s="75" t="s">
        <v>51</v>
      </c>
      <c r="H4" s="76"/>
      <c r="I4" s="76"/>
      <c r="J4" s="76"/>
      <c r="K4" s="76"/>
      <c r="L4" s="77"/>
    </row>
    <row r="5" spans="1:15" ht="13.5" thickBot="1">
      <c r="A5" s="26" t="s">
        <v>1</v>
      </c>
      <c r="B5" s="45" t="s">
        <v>56</v>
      </c>
      <c r="C5" s="27" t="s">
        <v>2</v>
      </c>
      <c r="D5" s="28" t="s">
        <v>3</v>
      </c>
      <c r="E5" s="29" t="s">
        <v>52</v>
      </c>
      <c r="F5" s="30" t="s">
        <v>60</v>
      </c>
      <c r="G5" s="31">
        <v>1</v>
      </c>
      <c r="H5" s="32">
        <v>2</v>
      </c>
      <c r="I5" s="32">
        <v>3</v>
      </c>
      <c r="J5" s="32">
        <v>4</v>
      </c>
      <c r="K5" s="32">
        <v>5</v>
      </c>
      <c r="L5" s="33">
        <v>6</v>
      </c>
      <c r="M5" s="42" t="s">
        <v>10</v>
      </c>
      <c r="N5" s="43" t="s">
        <v>27</v>
      </c>
      <c r="O5" s="44" t="s">
        <v>26</v>
      </c>
    </row>
    <row r="6" spans="1:15" ht="19.5" customHeight="1">
      <c r="A6" s="34" t="s">
        <v>11</v>
      </c>
      <c r="B6" s="34" t="s">
        <v>67</v>
      </c>
      <c r="C6" s="35" t="s">
        <v>68</v>
      </c>
      <c r="D6" s="36" t="s">
        <v>69</v>
      </c>
      <c r="E6" s="37">
        <v>16347</v>
      </c>
      <c r="F6" s="38" t="s">
        <v>66</v>
      </c>
      <c r="G6" s="39">
        <v>26.16</v>
      </c>
      <c r="H6" s="39">
        <v>28.12</v>
      </c>
      <c r="I6" s="39">
        <v>29.13</v>
      </c>
      <c r="J6" s="39" t="s">
        <v>14</v>
      </c>
      <c r="K6" s="39" t="s">
        <v>14</v>
      </c>
      <c r="L6" s="39" t="s">
        <v>14</v>
      </c>
      <c r="M6" s="41">
        <f>MAX(G6:L6)</f>
        <v>29.13</v>
      </c>
      <c r="N6" s="46">
        <v>1.9808</v>
      </c>
      <c r="O6" s="41">
        <f>PRODUCT(M6:N6)</f>
        <v>57.700703999999995</v>
      </c>
    </row>
    <row r="7" spans="1:15" ht="19.5" customHeight="1">
      <c r="A7" s="34" t="s">
        <v>15</v>
      </c>
      <c r="B7" s="34" t="s">
        <v>63</v>
      </c>
      <c r="C7" s="35" t="s">
        <v>61</v>
      </c>
      <c r="D7" s="36" t="s">
        <v>62</v>
      </c>
      <c r="E7" s="37">
        <v>18656</v>
      </c>
      <c r="F7" s="38" t="s">
        <v>12</v>
      </c>
      <c r="G7" s="39" t="s">
        <v>14</v>
      </c>
      <c r="H7" s="39">
        <v>32.62</v>
      </c>
      <c r="I7" s="39">
        <v>32.91</v>
      </c>
      <c r="J7" s="39">
        <v>32.6</v>
      </c>
      <c r="K7" s="39">
        <v>32.51</v>
      </c>
      <c r="L7" s="39">
        <v>33.68</v>
      </c>
      <c r="M7" s="41">
        <f>MAX(G7:L7)</f>
        <v>33.68</v>
      </c>
      <c r="N7" s="46">
        <v>1.6981</v>
      </c>
      <c r="O7" s="41">
        <f>PRODUCT(M7:N7)</f>
        <v>57.192007999999994</v>
      </c>
    </row>
    <row r="8" spans="1:15" ht="19.5" customHeight="1">
      <c r="A8" s="34" t="s">
        <v>16</v>
      </c>
      <c r="B8" s="34" t="s">
        <v>57</v>
      </c>
      <c r="C8" s="35" t="s">
        <v>58</v>
      </c>
      <c r="D8" s="36" t="s">
        <v>59</v>
      </c>
      <c r="E8" s="37">
        <v>25147</v>
      </c>
      <c r="F8" s="38" t="s">
        <v>66</v>
      </c>
      <c r="G8" s="39">
        <v>31.8</v>
      </c>
      <c r="H8" s="39">
        <v>32.38</v>
      </c>
      <c r="I8" s="39">
        <v>31.13</v>
      </c>
      <c r="J8" s="39">
        <v>31.65</v>
      </c>
      <c r="K8" s="39">
        <v>31.6</v>
      </c>
      <c r="L8" s="39">
        <v>30.9</v>
      </c>
      <c r="M8" s="41">
        <f>MAX(G8:L8)</f>
        <v>32.38</v>
      </c>
      <c r="N8" s="46">
        <v>1.2608</v>
      </c>
      <c r="O8" s="41">
        <f>PRODUCT(M8:N8)</f>
        <v>40.824704000000004</v>
      </c>
    </row>
    <row r="9" spans="1:15" ht="19.5" customHeight="1">
      <c r="A9" s="34" t="s">
        <v>17</v>
      </c>
      <c r="B9" s="34" t="s">
        <v>63</v>
      </c>
      <c r="C9" s="35" t="s">
        <v>93</v>
      </c>
      <c r="D9" s="36" t="s">
        <v>64</v>
      </c>
      <c r="E9" s="37">
        <v>17939</v>
      </c>
      <c r="F9" s="38" t="s">
        <v>65</v>
      </c>
      <c r="G9" s="39">
        <v>20.88</v>
      </c>
      <c r="H9" s="39">
        <v>17.4</v>
      </c>
      <c r="I9" s="39" t="s">
        <v>14</v>
      </c>
      <c r="J9" s="39" t="s">
        <v>14</v>
      </c>
      <c r="K9" s="39">
        <v>19.54</v>
      </c>
      <c r="L9" s="39">
        <v>21</v>
      </c>
      <c r="M9" s="41">
        <f>MAX(G9:L9)</f>
        <v>21</v>
      </c>
      <c r="N9" s="46">
        <v>1.7882</v>
      </c>
      <c r="O9" s="41">
        <f>PRODUCT(M9:N9)</f>
        <v>37.5522</v>
      </c>
    </row>
  </sheetData>
  <mergeCells count="1">
    <mergeCell ref="G4:L4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showZeros="0" zoomScale="90" zoomScaleNormal="90" workbookViewId="0" topLeftCell="A1">
      <selection activeCell="F6" sqref="F6:H6"/>
    </sheetView>
  </sheetViews>
  <sheetFormatPr defaultColWidth="9.140625" defaultRowHeight="12.75"/>
  <cols>
    <col min="1" max="1" width="5.421875" style="5" customWidth="1"/>
    <col min="2" max="2" width="11.00390625" style="5" customWidth="1"/>
    <col min="3" max="3" width="15.7109375" style="5" customWidth="1"/>
    <col min="4" max="4" width="10.28125" style="5" customWidth="1"/>
    <col min="5" max="5" width="13.00390625" style="5" customWidth="1"/>
    <col min="6" max="6" width="8.57421875" style="5" customWidth="1"/>
    <col min="7" max="7" width="7.57421875" style="5" customWidth="1"/>
    <col min="8" max="16384" width="9.140625" style="5" customWidth="1"/>
  </cols>
  <sheetData>
    <row r="1" spans="2:8" ht="18.75">
      <c r="B1" s="3"/>
      <c r="D1" s="3" t="s">
        <v>18</v>
      </c>
      <c r="H1" s="6" t="s">
        <v>19</v>
      </c>
    </row>
    <row r="2" spans="6:8" s="22" customFormat="1" ht="5.25">
      <c r="F2" s="7"/>
      <c r="G2" s="7"/>
      <c r="H2" s="23"/>
    </row>
    <row r="3" spans="1:17" s="2" customFormat="1" ht="18.75">
      <c r="A3" s="1"/>
      <c r="B3" s="24" t="s">
        <v>189</v>
      </c>
      <c r="C3" s="24"/>
      <c r="E3" s="49" t="s">
        <v>29</v>
      </c>
      <c r="F3" s="21"/>
      <c r="G3" s="2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8" s="78" customFormat="1" ht="13.5" thickBot="1">
      <c r="F4" s="12"/>
      <c r="G4" s="12"/>
      <c r="H4" s="79"/>
    </row>
    <row r="5" spans="1:8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26" t="s">
        <v>10</v>
      </c>
      <c r="G5" s="29" t="s">
        <v>27</v>
      </c>
      <c r="H5" s="29" t="s">
        <v>10</v>
      </c>
    </row>
    <row r="6" spans="1:8" ht="19.5" customHeight="1">
      <c r="A6" s="80" t="s">
        <v>11</v>
      </c>
      <c r="B6" s="35" t="s">
        <v>115</v>
      </c>
      <c r="C6" s="36" t="s">
        <v>131</v>
      </c>
      <c r="D6" s="37">
        <v>22762</v>
      </c>
      <c r="E6" s="38" t="s">
        <v>43</v>
      </c>
      <c r="F6" s="48">
        <v>12.04</v>
      </c>
      <c r="G6" s="87">
        <v>0.891</v>
      </c>
      <c r="H6" s="48">
        <v>10.73</v>
      </c>
    </row>
    <row r="7" spans="1:8" ht="19.5" customHeight="1">
      <c r="A7" s="80" t="s">
        <v>15</v>
      </c>
      <c r="B7" s="81" t="s">
        <v>41</v>
      </c>
      <c r="C7" s="82" t="s">
        <v>42</v>
      </c>
      <c r="D7" s="83">
        <v>21572</v>
      </c>
      <c r="E7" s="84" t="s">
        <v>72</v>
      </c>
      <c r="F7" s="48">
        <v>12.79</v>
      </c>
      <c r="G7" s="87">
        <v>0.8661</v>
      </c>
      <c r="H7" s="48">
        <v>11.08</v>
      </c>
    </row>
    <row r="8" spans="1:8" ht="19.5" customHeight="1">
      <c r="A8" s="80" t="s">
        <v>16</v>
      </c>
      <c r="B8" s="81" t="s">
        <v>158</v>
      </c>
      <c r="C8" s="82" t="s">
        <v>159</v>
      </c>
      <c r="D8" s="83">
        <v>14432</v>
      </c>
      <c r="E8" s="84" t="s">
        <v>107</v>
      </c>
      <c r="F8" s="48">
        <v>14.18</v>
      </c>
      <c r="G8" s="87">
        <v>0.8041</v>
      </c>
      <c r="H8" s="48">
        <v>11.4</v>
      </c>
    </row>
    <row r="9" spans="1:8" ht="19.5" customHeight="1">
      <c r="A9" s="80" t="s">
        <v>17</v>
      </c>
      <c r="B9" s="35" t="s">
        <v>132</v>
      </c>
      <c r="C9" s="36" t="s">
        <v>133</v>
      </c>
      <c r="D9" s="37">
        <v>16124</v>
      </c>
      <c r="E9" s="38" t="s">
        <v>130</v>
      </c>
      <c r="F9" s="48">
        <v>15.18</v>
      </c>
      <c r="G9" s="87">
        <v>0.8596</v>
      </c>
      <c r="H9" s="48">
        <v>13.05</v>
      </c>
    </row>
    <row r="10" spans="1:8" ht="19.5" customHeight="1">
      <c r="A10" s="80" t="s">
        <v>37</v>
      </c>
      <c r="B10" s="35" t="s">
        <v>82</v>
      </c>
      <c r="C10" s="36" t="s">
        <v>83</v>
      </c>
      <c r="D10" s="37">
        <v>17279</v>
      </c>
      <c r="E10" s="38" t="s">
        <v>66</v>
      </c>
      <c r="F10" s="48">
        <v>14.7</v>
      </c>
      <c r="G10" s="87">
        <v>0.8929</v>
      </c>
      <c r="H10" s="48">
        <v>13.13</v>
      </c>
    </row>
    <row r="11" spans="1:8" ht="19.5" customHeight="1">
      <c r="A11" s="80" t="s">
        <v>87</v>
      </c>
      <c r="B11" s="35" t="s">
        <v>152</v>
      </c>
      <c r="C11" s="36" t="s">
        <v>153</v>
      </c>
      <c r="D11" s="37">
        <v>17344</v>
      </c>
      <c r="E11" s="38" t="s">
        <v>154</v>
      </c>
      <c r="F11" s="48">
        <v>15.46</v>
      </c>
      <c r="G11" s="87">
        <v>0.8929</v>
      </c>
      <c r="H11" s="48">
        <v>13.8</v>
      </c>
    </row>
    <row r="12" spans="1:8" ht="19.5" customHeight="1">
      <c r="A12" s="80" t="s">
        <v>54</v>
      </c>
      <c r="B12" s="81" t="s">
        <v>112</v>
      </c>
      <c r="C12" s="82" t="s">
        <v>39</v>
      </c>
      <c r="D12" s="83">
        <v>28655</v>
      </c>
      <c r="E12" s="84" t="s">
        <v>113</v>
      </c>
      <c r="F12" s="48">
        <v>15.32</v>
      </c>
      <c r="G12" s="87"/>
      <c r="H12" s="48"/>
    </row>
  </sheetData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14"/>
  <sheetViews>
    <sheetView showZeros="0" zoomScale="90" zoomScaleNormal="90" workbookViewId="0" topLeftCell="A1">
      <selection activeCell="C14" sqref="C14:F14"/>
    </sheetView>
  </sheetViews>
  <sheetFormatPr defaultColWidth="9.140625" defaultRowHeight="12.75"/>
  <cols>
    <col min="1" max="1" width="5.421875" style="5" customWidth="1"/>
    <col min="2" max="2" width="7.140625" style="5" customWidth="1"/>
    <col min="3" max="3" width="13.421875" style="5" customWidth="1"/>
    <col min="4" max="4" width="15.421875" style="5" customWidth="1"/>
    <col min="5" max="5" width="10.28125" style="5" customWidth="1"/>
    <col min="6" max="6" width="13.00390625" style="5" customWidth="1"/>
    <col min="7" max="12" width="5.57421875" style="1" customWidth="1"/>
    <col min="13" max="13" width="5.57421875" style="25" customWidth="1"/>
    <col min="14" max="14" width="6.421875" style="25" bestFit="1" customWidth="1"/>
    <col min="15" max="15" width="5.57421875" style="25" customWidth="1"/>
    <col min="16" max="16384" width="9.140625" style="5" customWidth="1"/>
  </cols>
  <sheetData>
    <row r="1" spans="3:15" ht="18.75">
      <c r="C1" s="3"/>
      <c r="E1" s="3" t="s">
        <v>18</v>
      </c>
      <c r="G1" s="5"/>
      <c r="H1" s="4"/>
      <c r="I1" s="5"/>
      <c r="J1" s="5"/>
      <c r="K1" s="5"/>
      <c r="L1" s="5"/>
      <c r="M1" s="6" t="s">
        <v>19</v>
      </c>
      <c r="N1" s="5"/>
      <c r="O1" s="5"/>
    </row>
    <row r="2" spans="7:15" s="22" customFormat="1" ht="5.25">
      <c r="G2" s="7"/>
      <c r="H2" s="7"/>
      <c r="I2" s="7"/>
      <c r="J2" s="7"/>
      <c r="K2" s="7"/>
      <c r="L2" s="7"/>
      <c r="M2" s="23"/>
      <c r="N2" s="23"/>
      <c r="O2" s="23"/>
    </row>
    <row r="3" spans="1:24" s="2" customFormat="1" ht="19.5" thickBot="1">
      <c r="A3" s="1"/>
      <c r="B3" s="1"/>
      <c r="C3" s="24" t="s">
        <v>55</v>
      </c>
      <c r="D3" s="24"/>
      <c r="E3" s="10" t="s">
        <v>29</v>
      </c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7:12" ht="13.5" thickBot="1">
      <c r="G4" s="75" t="s">
        <v>51</v>
      </c>
      <c r="H4" s="76"/>
      <c r="I4" s="76"/>
      <c r="J4" s="76"/>
      <c r="K4" s="76"/>
      <c r="L4" s="77"/>
    </row>
    <row r="5" spans="1:15" ht="13.5" thickBot="1">
      <c r="A5" s="26" t="s">
        <v>1</v>
      </c>
      <c r="B5" s="45" t="s">
        <v>56</v>
      </c>
      <c r="C5" s="27" t="s">
        <v>2</v>
      </c>
      <c r="D5" s="28" t="s">
        <v>3</v>
      </c>
      <c r="E5" s="29" t="s">
        <v>52</v>
      </c>
      <c r="F5" s="30" t="s">
        <v>60</v>
      </c>
      <c r="G5" s="31">
        <v>1</v>
      </c>
      <c r="H5" s="32">
        <v>2</v>
      </c>
      <c r="I5" s="32">
        <v>3</v>
      </c>
      <c r="J5" s="32">
        <v>4</v>
      </c>
      <c r="K5" s="32">
        <v>5</v>
      </c>
      <c r="L5" s="33">
        <v>6</v>
      </c>
      <c r="M5" s="42" t="s">
        <v>10</v>
      </c>
      <c r="N5" s="43" t="s">
        <v>27</v>
      </c>
      <c r="O5" s="44" t="s">
        <v>26</v>
      </c>
    </row>
    <row r="6" spans="1:15" ht="19.5" customHeight="1">
      <c r="A6" s="34" t="s">
        <v>11</v>
      </c>
      <c r="B6" s="34" t="s">
        <v>63</v>
      </c>
      <c r="C6" s="35" t="s">
        <v>70</v>
      </c>
      <c r="D6" s="36" t="s">
        <v>71</v>
      </c>
      <c r="E6" s="37">
        <v>12424</v>
      </c>
      <c r="F6" s="38" t="s">
        <v>72</v>
      </c>
      <c r="G6" s="39">
        <v>40.14</v>
      </c>
      <c r="H6" s="39">
        <v>40.73</v>
      </c>
      <c r="I6" s="39">
        <v>41.8</v>
      </c>
      <c r="J6" s="39">
        <v>38.47</v>
      </c>
      <c r="K6" s="39">
        <v>41.22</v>
      </c>
      <c r="L6" s="39">
        <v>38.74</v>
      </c>
      <c r="M6" s="41">
        <f aca="true" t="shared" si="0" ref="M6:M14">MAX(G6:L6)</f>
        <v>41.8</v>
      </c>
      <c r="N6" s="46">
        <v>2.0331</v>
      </c>
      <c r="O6" s="41">
        <f aca="true" t="shared" si="1" ref="O6:O14">PRODUCT(M6:N6)</f>
        <v>84.98358</v>
      </c>
    </row>
    <row r="7" spans="1:15" ht="19.5" customHeight="1">
      <c r="A7" s="34" t="s">
        <v>15</v>
      </c>
      <c r="B7" s="34" t="s">
        <v>57</v>
      </c>
      <c r="C7" s="35" t="s">
        <v>38</v>
      </c>
      <c r="D7" s="36" t="s">
        <v>39</v>
      </c>
      <c r="E7" s="37">
        <v>14315</v>
      </c>
      <c r="F7" s="38">
        <v>68</v>
      </c>
      <c r="G7" s="39">
        <v>43.23</v>
      </c>
      <c r="H7" s="39">
        <v>44.98</v>
      </c>
      <c r="I7" s="39">
        <v>43.29</v>
      </c>
      <c r="J7" s="39">
        <v>41.92</v>
      </c>
      <c r="K7" s="39">
        <v>43.8</v>
      </c>
      <c r="L7" s="39">
        <v>41.02</v>
      </c>
      <c r="M7" s="41">
        <f t="shared" si="0"/>
        <v>44.98</v>
      </c>
      <c r="N7" s="46">
        <v>1.8501</v>
      </c>
      <c r="O7" s="41">
        <f t="shared" si="1"/>
        <v>83.21749799999999</v>
      </c>
    </row>
    <row r="8" spans="1:15" ht="19.5" customHeight="1">
      <c r="A8" s="34" t="s">
        <v>16</v>
      </c>
      <c r="B8" s="34" t="s">
        <v>79</v>
      </c>
      <c r="C8" s="35" t="s">
        <v>82</v>
      </c>
      <c r="D8" s="36" t="s">
        <v>83</v>
      </c>
      <c r="E8" s="37">
        <v>17279</v>
      </c>
      <c r="F8" s="38" t="s">
        <v>66</v>
      </c>
      <c r="G8" s="39" t="s">
        <v>14</v>
      </c>
      <c r="H8" s="39" t="s">
        <v>14</v>
      </c>
      <c r="I8" s="39" t="s">
        <v>14</v>
      </c>
      <c r="J8" s="39" t="s">
        <v>14</v>
      </c>
      <c r="K8" s="39">
        <v>39.02</v>
      </c>
      <c r="L8" s="39">
        <v>38.5</v>
      </c>
      <c r="M8" s="41">
        <f t="shared" si="0"/>
        <v>39.02</v>
      </c>
      <c r="N8" s="46">
        <v>1.6893</v>
      </c>
      <c r="O8" s="41">
        <f t="shared" si="1"/>
        <v>65.916486</v>
      </c>
    </row>
    <row r="9" spans="1:15" ht="19.5" customHeight="1">
      <c r="A9" s="34" t="s">
        <v>17</v>
      </c>
      <c r="B9" s="34" t="s">
        <v>57</v>
      </c>
      <c r="C9" s="35" t="s">
        <v>75</v>
      </c>
      <c r="D9" s="36" t="s">
        <v>76</v>
      </c>
      <c r="E9" s="37">
        <v>15736</v>
      </c>
      <c r="F9" s="38"/>
      <c r="G9" s="39">
        <v>36.3</v>
      </c>
      <c r="H9" s="39">
        <v>37.7</v>
      </c>
      <c r="I9" s="39">
        <v>36.32</v>
      </c>
      <c r="J9" s="39">
        <v>35.32</v>
      </c>
      <c r="K9" s="39">
        <v>35.4</v>
      </c>
      <c r="L9" s="39">
        <v>35.95</v>
      </c>
      <c r="M9" s="41">
        <f t="shared" si="0"/>
        <v>37.7</v>
      </c>
      <c r="N9" s="46">
        <v>1.7151</v>
      </c>
      <c r="O9" s="41">
        <f t="shared" si="1"/>
        <v>64.65927</v>
      </c>
    </row>
    <row r="10" spans="1:15" ht="19.5" customHeight="1">
      <c r="A10" s="34" t="s">
        <v>37</v>
      </c>
      <c r="B10" s="34" t="s">
        <v>63</v>
      </c>
      <c r="C10" s="35" t="s">
        <v>73</v>
      </c>
      <c r="D10" s="36" t="s">
        <v>74</v>
      </c>
      <c r="E10" s="37">
        <v>12210</v>
      </c>
      <c r="F10" s="38" t="s">
        <v>72</v>
      </c>
      <c r="G10" s="39">
        <v>22.81</v>
      </c>
      <c r="H10" s="39">
        <v>26.06</v>
      </c>
      <c r="I10" s="39">
        <v>26.6</v>
      </c>
      <c r="J10" s="39">
        <v>28.1</v>
      </c>
      <c r="K10" s="39">
        <v>28.68</v>
      </c>
      <c r="L10" s="39">
        <v>25.64</v>
      </c>
      <c r="M10" s="41">
        <f t="shared" si="0"/>
        <v>28.68</v>
      </c>
      <c r="N10" s="46">
        <v>2.071</v>
      </c>
      <c r="O10" s="41">
        <f t="shared" si="1"/>
        <v>59.396280000000004</v>
      </c>
    </row>
    <row r="11" spans="1:15" ht="19.5" customHeight="1">
      <c r="A11" s="34" t="s">
        <v>87</v>
      </c>
      <c r="B11" s="34" t="s">
        <v>79</v>
      </c>
      <c r="C11" s="35" t="s">
        <v>41</v>
      </c>
      <c r="D11" s="36" t="s">
        <v>42</v>
      </c>
      <c r="E11" s="37">
        <v>21572</v>
      </c>
      <c r="F11" s="38" t="s">
        <v>72</v>
      </c>
      <c r="G11" s="39">
        <v>37.22</v>
      </c>
      <c r="H11" s="39">
        <v>38.05</v>
      </c>
      <c r="I11" s="39">
        <v>39.66</v>
      </c>
      <c r="J11" s="39" t="s">
        <v>14</v>
      </c>
      <c r="K11" s="39" t="s">
        <v>14</v>
      </c>
      <c r="L11" s="39">
        <v>38.05</v>
      </c>
      <c r="M11" s="41">
        <f t="shared" si="0"/>
        <v>39.66</v>
      </c>
      <c r="N11" s="46">
        <v>1.3771</v>
      </c>
      <c r="O11" s="41">
        <f t="shared" si="1"/>
        <v>54.61578599999999</v>
      </c>
    </row>
    <row r="12" spans="1:15" ht="19.5" customHeight="1">
      <c r="A12" s="34" t="s">
        <v>88</v>
      </c>
      <c r="B12" s="34" t="s">
        <v>79</v>
      </c>
      <c r="C12" s="35" t="s">
        <v>80</v>
      </c>
      <c r="D12" s="36" t="s">
        <v>81</v>
      </c>
      <c r="E12" s="37">
        <v>21240</v>
      </c>
      <c r="F12" s="38" t="s">
        <v>65</v>
      </c>
      <c r="G12" s="39">
        <v>33.28</v>
      </c>
      <c r="H12" s="39">
        <v>37.07</v>
      </c>
      <c r="I12" s="39" t="s">
        <v>53</v>
      </c>
      <c r="J12" s="39" t="s">
        <v>53</v>
      </c>
      <c r="K12" s="39" t="s">
        <v>53</v>
      </c>
      <c r="L12" s="39" t="s">
        <v>53</v>
      </c>
      <c r="M12" s="41">
        <f t="shared" si="0"/>
        <v>37.07</v>
      </c>
      <c r="N12" s="46">
        <v>1.4028</v>
      </c>
      <c r="O12" s="41">
        <f t="shared" si="1"/>
        <v>52.001796</v>
      </c>
    </row>
    <row r="13" spans="1:15" ht="19.5" customHeight="1">
      <c r="A13" s="34" t="s">
        <v>89</v>
      </c>
      <c r="B13" s="34" t="s">
        <v>57</v>
      </c>
      <c r="C13" s="35" t="s">
        <v>77</v>
      </c>
      <c r="D13" s="36" t="s">
        <v>78</v>
      </c>
      <c r="E13" s="37">
        <v>16600</v>
      </c>
      <c r="F13" s="38" t="s">
        <v>66</v>
      </c>
      <c r="G13" s="39">
        <v>25.6</v>
      </c>
      <c r="H13" s="39">
        <v>28.3</v>
      </c>
      <c r="I13" s="39">
        <v>26.8</v>
      </c>
      <c r="J13" s="39">
        <v>25.33</v>
      </c>
      <c r="K13" s="39">
        <v>25.5</v>
      </c>
      <c r="L13" s="39">
        <v>24.65</v>
      </c>
      <c r="M13" s="41">
        <f t="shared" si="0"/>
        <v>28.3</v>
      </c>
      <c r="N13" s="46">
        <v>1.6522</v>
      </c>
      <c r="O13" s="41">
        <f t="shared" si="1"/>
        <v>46.757259999999995</v>
      </c>
    </row>
    <row r="14" spans="1:15" ht="19.5" customHeight="1">
      <c r="A14" s="34" t="s">
        <v>90</v>
      </c>
      <c r="B14" s="34" t="s">
        <v>79</v>
      </c>
      <c r="C14" s="35" t="s">
        <v>84</v>
      </c>
      <c r="D14" s="36" t="s">
        <v>85</v>
      </c>
      <c r="E14" s="37">
        <v>16998</v>
      </c>
      <c r="F14" s="38" t="s">
        <v>86</v>
      </c>
      <c r="G14" s="39" t="s">
        <v>14</v>
      </c>
      <c r="H14" s="39" t="s">
        <v>14</v>
      </c>
      <c r="I14" s="39" t="s">
        <v>14</v>
      </c>
      <c r="J14" s="39">
        <v>22.21</v>
      </c>
      <c r="K14" s="39">
        <v>26.8</v>
      </c>
      <c r="L14" s="39" t="s">
        <v>14</v>
      </c>
      <c r="M14" s="41">
        <f t="shared" si="0"/>
        <v>26.8</v>
      </c>
      <c r="N14" s="46">
        <v>1.7207</v>
      </c>
      <c r="O14" s="41">
        <f t="shared" si="1"/>
        <v>46.11476</v>
      </c>
    </row>
  </sheetData>
  <mergeCells count="1">
    <mergeCell ref="G4:L4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9"/>
  <sheetViews>
    <sheetView showZeros="0" zoomScale="90" zoomScaleNormal="90" workbookViewId="0" topLeftCell="A1">
      <selection activeCell="C8" sqref="C8:F8"/>
    </sheetView>
  </sheetViews>
  <sheetFormatPr defaultColWidth="9.140625" defaultRowHeight="12.75"/>
  <cols>
    <col min="1" max="1" width="5.421875" style="5" customWidth="1"/>
    <col min="2" max="2" width="7.140625" style="5" customWidth="1"/>
    <col min="3" max="3" width="13.421875" style="5" customWidth="1"/>
    <col min="4" max="4" width="15.421875" style="5" customWidth="1"/>
    <col min="5" max="5" width="10.28125" style="5" customWidth="1"/>
    <col min="6" max="6" width="13.00390625" style="5" customWidth="1"/>
    <col min="7" max="12" width="5.57421875" style="1" customWidth="1"/>
    <col min="13" max="13" width="5.57421875" style="25" customWidth="1"/>
    <col min="14" max="14" width="6.421875" style="25" bestFit="1" customWidth="1"/>
    <col min="15" max="15" width="5.57421875" style="25" customWidth="1"/>
    <col min="16" max="16384" width="9.140625" style="5" customWidth="1"/>
  </cols>
  <sheetData>
    <row r="1" spans="3:15" ht="18.75">
      <c r="C1" s="3"/>
      <c r="E1" s="3" t="s">
        <v>18</v>
      </c>
      <c r="G1" s="5"/>
      <c r="H1" s="4"/>
      <c r="I1" s="5"/>
      <c r="J1" s="5"/>
      <c r="K1" s="5"/>
      <c r="L1" s="5"/>
      <c r="M1" s="6" t="s">
        <v>19</v>
      </c>
      <c r="N1" s="5"/>
      <c r="O1" s="5"/>
    </row>
    <row r="2" spans="7:15" s="22" customFormat="1" ht="5.25">
      <c r="G2" s="7"/>
      <c r="H2" s="7"/>
      <c r="I2" s="7"/>
      <c r="J2" s="7"/>
      <c r="K2" s="7"/>
      <c r="L2" s="7"/>
      <c r="M2" s="23"/>
      <c r="N2" s="23"/>
      <c r="O2" s="23"/>
    </row>
    <row r="3" spans="1:24" s="2" customFormat="1" ht="19.5" thickBot="1">
      <c r="A3" s="1"/>
      <c r="B3" s="1"/>
      <c r="C3" s="24" t="s">
        <v>91</v>
      </c>
      <c r="D3" s="24"/>
      <c r="E3" s="10" t="s">
        <v>20</v>
      </c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7:12" ht="13.5" thickBot="1">
      <c r="G4" s="75" t="s">
        <v>51</v>
      </c>
      <c r="H4" s="76"/>
      <c r="I4" s="76"/>
      <c r="J4" s="76"/>
      <c r="K4" s="76"/>
      <c r="L4" s="77"/>
    </row>
    <row r="5" spans="1:15" ht="13.5" thickBot="1">
      <c r="A5" s="26" t="s">
        <v>1</v>
      </c>
      <c r="B5" s="45" t="s">
        <v>56</v>
      </c>
      <c r="C5" s="27" t="s">
        <v>2</v>
      </c>
      <c r="D5" s="28" t="s">
        <v>3</v>
      </c>
      <c r="E5" s="29" t="s">
        <v>52</v>
      </c>
      <c r="F5" s="30" t="s">
        <v>60</v>
      </c>
      <c r="G5" s="31">
        <v>1</v>
      </c>
      <c r="H5" s="32">
        <v>2</v>
      </c>
      <c r="I5" s="32">
        <v>3</v>
      </c>
      <c r="J5" s="32">
        <v>4</v>
      </c>
      <c r="K5" s="32">
        <v>5</v>
      </c>
      <c r="L5" s="33">
        <v>6</v>
      </c>
      <c r="M5" s="42" t="s">
        <v>10</v>
      </c>
      <c r="N5" s="43" t="s">
        <v>27</v>
      </c>
      <c r="O5" s="44" t="s">
        <v>26</v>
      </c>
    </row>
    <row r="6" spans="1:15" ht="19.5" customHeight="1">
      <c r="A6" s="34" t="s">
        <v>11</v>
      </c>
      <c r="B6" s="34" t="s">
        <v>92</v>
      </c>
      <c r="C6" s="35" t="s">
        <v>68</v>
      </c>
      <c r="D6" s="36" t="s">
        <v>69</v>
      </c>
      <c r="E6" s="37">
        <v>16347</v>
      </c>
      <c r="F6" s="38" t="s">
        <v>66</v>
      </c>
      <c r="G6" s="39" t="s">
        <v>14</v>
      </c>
      <c r="H6" s="39">
        <v>10.4</v>
      </c>
      <c r="I6" s="39">
        <v>10.74</v>
      </c>
      <c r="J6" s="39">
        <v>11.03</v>
      </c>
      <c r="K6" s="39">
        <v>10.7</v>
      </c>
      <c r="L6" s="39">
        <v>10.95</v>
      </c>
      <c r="M6" s="41">
        <f>MAX(G6:L6)</f>
        <v>11.03</v>
      </c>
      <c r="N6" s="46">
        <v>1.6957</v>
      </c>
      <c r="O6" s="41">
        <f>PRODUCT(M6:N6)</f>
        <v>18.703571</v>
      </c>
    </row>
    <row r="7" spans="1:15" ht="19.5" customHeight="1">
      <c r="A7" s="34" t="s">
        <v>15</v>
      </c>
      <c r="B7" s="34" t="s">
        <v>92</v>
      </c>
      <c r="C7" s="35" t="s">
        <v>93</v>
      </c>
      <c r="D7" s="36" t="s">
        <v>64</v>
      </c>
      <c r="E7" s="37">
        <v>17939</v>
      </c>
      <c r="F7" s="38" t="s">
        <v>65</v>
      </c>
      <c r="G7" s="39">
        <v>10.66</v>
      </c>
      <c r="H7" s="39" t="s">
        <v>14</v>
      </c>
      <c r="I7" s="39">
        <v>10.35</v>
      </c>
      <c r="J7" s="39">
        <v>11.05</v>
      </c>
      <c r="K7" s="39" t="s">
        <v>14</v>
      </c>
      <c r="L7" s="39" t="s">
        <v>14</v>
      </c>
      <c r="M7" s="41">
        <f>MAX(G7:L7)</f>
        <v>11.05</v>
      </c>
      <c r="N7" s="46">
        <v>1.5195</v>
      </c>
      <c r="O7" s="41">
        <f>PRODUCT(M7:N7)</f>
        <v>16.790475</v>
      </c>
    </row>
    <row r="8" spans="1:15" ht="19.5" customHeight="1">
      <c r="A8" s="34" t="s">
        <v>16</v>
      </c>
      <c r="B8" s="34" t="s">
        <v>94</v>
      </c>
      <c r="C8" s="35" t="s">
        <v>95</v>
      </c>
      <c r="D8" s="36" t="s">
        <v>96</v>
      </c>
      <c r="E8" s="37">
        <v>19477</v>
      </c>
      <c r="F8" s="38" t="s">
        <v>97</v>
      </c>
      <c r="G8" s="39">
        <v>10.71</v>
      </c>
      <c r="H8" s="39">
        <v>11.05</v>
      </c>
      <c r="I8" s="39">
        <v>10.9</v>
      </c>
      <c r="J8" s="39">
        <v>11.3</v>
      </c>
      <c r="K8" s="39">
        <v>12.01</v>
      </c>
      <c r="L8" s="39">
        <v>12.33</v>
      </c>
      <c r="M8" s="41">
        <f>MAX(G8:L8)</f>
        <v>12.33</v>
      </c>
      <c r="N8" s="46">
        <v>1.3606</v>
      </c>
      <c r="O8" s="41">
        <f>PRODUCT(M8:N8)</f>
        <v>16.776198</v>
      </c>
    </row>
    <row r="9" spans="1:15" ht="19.5" customHeight="1">
      <c r="A9" s="34" t="s">
        <v>17</v>
      </c>
      <c r="B9" s="34" t="s">
        <v>92</v>
      </c>
      <c r="C9" s="35" t="s">
        <v>58</v>
      </c>
      <c r="D9" s="36" t="s">
        <v>59</v>
      </c>
      <c r="E9" s="37">
        <v>25147</v>
      </c>
      <c r="F9" s="38" t="s">
        <v>66</v>
      </c>
      <c r="G9" s="39">
        <v>10.25</v>
      </c>
      <c r="H9" s="39">
        <v>9.81</v>
      </c>
      <c r="I9" s="39" t="s">
        <v>14</v>
      </c>
      <c r="J9" s="39">
        <v>10.1</v>
      </c>
      <c r="K9" s="39" t="s">
        <v>14</v>
      </c>
      <c r="L9" s="39" t="s">
        <v>14</v>
      </c>
      <c r="M9" s="41">
        <f>MAX(G9:L9)</f>
        <v>10.25</v>
      </c>
      <c r="N9" s="46">
        <v>1.0413</v>
      </c>
      <c r="O9" s="41">
        <f>PRODUCT(M9:N9)</f>
        <v>10.673324999999998</v>
      </c>
    </row>
  </sheetData>
  <mergeCells count="1">
    <mergeCell ref="G4:L4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14"/>
  <sheetViews>
    <sheetView showZeros="0" zoomScale="90" zoomScaleNormal="90" workbookViewId="0" topLeftCell="A1">
      <selection activeCell="C9" sqref="C9:F9"/>
    </sheetView>
  </sheetViews>
  <sheetFormatPr defaultColWidth="9.140625" defaultRowHeight="12.75"/>
  <cols>
    <col min="1" max="1" width="5.421875" style="5" customWidth="1"/>
    <col min="2" max="2" width="7.140625" style="5" customWidth="1"/>
    <col min="3" max="3" width="13.421875" style="5" customWidth="1"/>
    <col min="4" max="4" width="15.421875" style="5" customWidth="1"/>
    <col min="5" max="5" width="10.28125" style="5" customWidth="1"/>
    <col min="6" max="6" width="13.00390625" style="5" customWidth="1"/>
    <col min="7" max="12" width="5.57421875" style="1" customWidth="1"/>
    <col min="13" max="13" width="5.57421875" style="25" customWidth="1"/>
    <col min="14" max="14" width="6.421875" style="25" bestFit="1" customWidth="1"/>
    <col min="15" max="15" width="5.57421875" style="25" customWidth="1"/>
    <col min="16" max="16384" width="9.140625" style="5" customWidth="1"/>
  </cols>
  <sheetData>
    <row r="1" spans="3:15" ht="18.75">
      <c r="C1" s="3"/>
      <c r="E1" s="3" t="s">
        <v>18</v>
      </c>
      <c r="G1" s="5"/>
      <c r="H1" s="4"/>
      <c r="I1" s="5"/>
      <c r="J1" s="5"/>
      <c r="K1" s="5"/>
      <c r="L1" s="5"/>
      <c r="M1" s="6" t="s">
        <v>19</v>
      </c>
      <c r="N1" s="5"/>
      <c r="O1" s="5"/>
    </row>
    <row r="2" spans="7:15" s="22" customFormat="1" ht="5.25">
      <c r="G2" s="7"/>
      <c r="H2" s="7"/>
      <c r="I2" s="7"/>
      <c r="J2" s="7"/>
      <c r="K2" s="7"/>
      <c r="L2" s="7"/>
      <c r="M2" s="23"/>
      <c r="N2" s="23"/>
      <c r="O2" s="23"/>
    </row>
    <row r="3" spans="1:24" s="2" customFormat="1" ht="19.5" thickBot="1">
      <c r="A3" s="1"/>
      <c r="B3" s="1"/>
      <c r="C3" s="24" t="s">
        <v>91</v>
      </c>
      <c r="D3" s="24"/>
      <c r="E3" s="10" t="s">
        <v>29</v>
      </c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7:12" ht="13.5" thickBot="1">
      <c r="G4" s="75" t="s">
        <v>51</v>
      </c>
      <c r="H4" s="76"/>
      <c r="I4" s="76"/>
      <c r="J4" s="76"/>
      <c r="K4" s="76"/>
      <c r="L4" s="77"/>
    </row>
    <row r="5" spans="1:15" ht="13.5" thickBot="1">
      <c r="A5" s="26" t="s">
        <v>1</v>
      </c>
      <c r="B5" s="45" t="s">
        <v>56</v>
      </c>
      <c r="C5" s="27" t="s">
        <v>2</v>
      </c>
      <c r="D5" s="28" t="s">
        <v>3</v>
      </c>
      <c r="E5" s="29" t="s">
        <v>52</v>
      </c>
      <c r="F5" s="30" t="s">
        <v>60</v>
      </c>
      <c r="G5" s="31">
        <v>1</v>
      </c>
      <c r="H5" s="32">
        <v>2</v>
      </c>
      <c r="I5" s="32">
        <v>3</v>
      </c>
      <c r="J5" s="32">
        <v>4</v>
      </c>
      <c r="K5" s="32">
        <v>5</v>
      </c>
      <c r="L5" s="33">
        <v>6</v>
      </c>
      <c r="M5" s="42" t="s">
        <v>10</v>
      </c>
      <c r="N5" s="43" t="s">
        <v>27</v>
      </c>
      <c r="O5" s="44" t="s">
        <v>26</v>
      </c>
    </row>
    <row r="6" spans="1:15" ht="19.5" customHeight="1">
      <c r="A6" s="34" t="s">
        <v>11</v>
      </c>
      <c r="B6" s="34" t="s">
        <v>94</v>
      </c>
      <c r="C6" s="35" t="s">
        <v>70</v>
      </c>
      <c r="D6" s="36" t="s">
        <v>71</v>
      </c>
      <c r="E6" s="37">
        <v>12424</v>
      </c>
      <c r="F6" s="38" t="s">
        <v>72</v>
      </c>
      <c r="G6" s="39" t="s">
        <v>14</v>
      </c>
      <c r="H6" s="39">
        <v>11.6</v>
      </c>
      <c r="I6" s="39">
        <v>11.65</v>
      </c>
      <c r="J6" s="39">
        <v>11.6</v>
      </c>
      <c r="K6" s="39">
        <v>11.95</v>
      </c>
      <c r="L6" s="39">
        <v>11.39</v>
      </c>
      <c r="M6" s="41">
        <f aca="true" t="shared" si="0" ref="M6:M14">MAX(G6:L6)</f>
        <v>11.95</v>
      </c>
      <c r="N6" s="46">
        <v>1.6086</v>
      </c>
      <c r="O6" s="41">
        <f aca="true" t="shared" si="1" ref="O6:O14">PRODUCT(M6:N6)</f>
        <v>19.22277</v>
      </c>
    </row>
    <row r="7" spans="1:15" ht="19.5" customHeight="1">
      <c r="A7" s="34" t="s">
        <v>15</v>
      </c>
      <c r="B7" s="34" t="s">
        <v>94</v>
      </c>
      <c r="C7" s="35" t="s">
        <v>80</v>
      </c>
      <c r="D7" s="36" t="s">
        <v>103</v>
      </c>
      <c r="E7" s="37">
        <v>12741</v>
      </c>
      <c r="F7" s="38" t="s">
        <v>66</v>
      </c>
      <c r="G7" s="39">
        <v>12.44</v>
      </c>
      <c r="H7" s="39">
        <v>12.89</v>
      </c>
      <c r="I7" s="39">
        <v>12.45</v>
      </c>
      <c r="J7" s="39">
        <v>12.64</v>
      </c>
      <c r="K7" s="39">
        <v>12.3</v>
      </c>
      <c r="L7" s="39">
        <v>12.4</v>
      </c>
      <c r="M7" s="41">
        <f t="shared" si="0"/>
        <v>12.89</v>
      </c>
      <c r="N7" s="46">
        <v>1.4525</v>
      </c>
      <c r="O7" s="41">
        <f t="shared" si="1"/>
        <v>18.722725</v>
      </c>
    </row>
    <row r="8" spans="1:15" ht="19.5" customHeight="1">
      <c r="A8" s="34" t="s">
        <v>16</v>
      </c>
      <c r="B8" s="34" t="s">
        <v>101</v>
      </c>
      <c r="C8" s="35" t="s">
        <v>80</v>
      </c>
      <c r="D8" s="36" t="s">
        <v>81</v>
      </c>
      <c r="E8" s="37">
        <v>21240</v>
      </c>
      <c r="F8" s="38" t="s">
        <v>65</v>
      </c>
      <c r="G8" s="39">
        <v>12.74</v>
      </c>
      <c r="H8" s="39">
        <v>12.63</v>
      </c>
      <c r="I8" s="39">
        <v>12.6</v>
      </c>
      <c r="J8" s="39" t="s">
        <v>14</v>
      </c>
      <c r="K8" s="39" t="s">
        <v>14</v>
      </c>
      <c r="L8" s="39">
        <v>12.42</v>
      </c>
      <c r="M8" s="41">
        <f t="shared" si="0"/>
        <v>12.74</v>
      </c>
      <c r="N8" s="46">
        <v>1.2779</v>
      </c>
      <c r="O8" s="41">
        <f t="shared" si="1"/>
        <v>16.280446</v>
      </c>
    </row>
    <row r="9" spans="1:15" ht="19.5" customHeight="1">
      <c r="A9" s="34" t="s">
        <v>17</v>
      </c>
      <c r="B9" s="34" t="s">
        <v>101</v>
      </c>
      <c r="C9" s="35" t="s">
        <v>104</v>
      </c>
      <c r="D9" s="36" t="s">
        <v>105</v>
      </c>
      <c r="E9" s="37">
        <v>22759</v>
      </c>
      <c r="F9" s="38" t="s">
        <v>49</v>
      </c>
      <c r="G9" s="39" t="s">
        <v>14</v>
      </c>
      <c r="H9" s="39">
        <v>13.06</v>
      </c>
      <c r="I9" s="39" t="s">
        <v>14</v>
      </c>
      <c r="J9" s="39">
        <v>12.73</v>
      </c>
      <c r="K9" s="39" t="s">
        <v>14</v>
      </c>
      <c r="L9" s="39" t="s">
        <v>14</v>
      </c>
      <c r="M9" s="41">
        <f t="shared" si="0"/>
        <v>13.06</v>
      </c>
      <c r="N9" s="46">
        <v>1.1811</v>
      </c>
      <c r="O9" s="41">
        <f t="shared" si="1"/>
        <v>15.425166</v>
      </c>
    </row>
    <row r="10" spans="1:15" ht="19.5" customHeight="1">
      <c r="A10" s="34" t="s">
        <v>37</v>
      </c>
      <c r="B10" s="34" t="s">
        <v>94</v>
      </c>
      <c r="C10" s="35" t="s">
        <v>73</v>
      </c>
      <c r="D10" s="36" t="s">
        <v>74</v>
      </c>
      <c r="E10" s="37">
        <v>12210</v>
      </c>
      <c r="F10" s="38" t="s">
        <v>72</v>
      </c>
      <c r="G10" s="39" t="s">
        <v>14</v>
      </c>
      <c r="H10" s="39">
        <v>8.32</v>
      </c>
      <c r="I10" s="39">
        <v>8.77</v>
      </c>
      <c r="J10" s="39">
        <v>8.41</v>
      </c>
      <c r="K10" s="39" t="s">
        <v>14</v>
      </c>
      <c r="L10" s="39" t="s">
        <v>14</v>
      </c>
      <c r="M10" s="41">
        <f t="shared" si="0"/>
        <v>8.77</v>
      </c>
      <c r="N10" s="46">
        <v>1.643</v>
      </c>
      <c r="O10" s="41">
        <f t="shared" si="1"/>
        <v>14.40911</v>
      </c>
    </row>
    <row r="11" spans="1:15" ht="19.5" customHeight="1">
      <c r="A11" s="34" t="s">
        <v>87</v>
      </c>
      <c r="B11" s="34" t="s">
        <v>102</v>
      </c>
      <c r="C11" s="35" t="s">
        <v>77</v>
      </c>
      <c r="D11" s="36" t="s">
        <v>78</v>
      </c>
      <c r="E11" s="37">
        <v>16600</v>
      </c>
      <c r="F11" s="38" t="s">
        <v>66</v>
      </c>
      <c r="G11" s="39" t="s">
        <v>14</v>
      </c>
      <c r="H11" s="39">
        <v>9.66</v>
      </c>
      <c r="I11" s="39">
        <v>9.87</v>
      </c>
      <c r="J11" s="39">
        <v>9.88</v>
      </c>
      <c r="K11" s="39">
        <v>9.8</v>
      </c>
      <c r="L11" s="39">
        <v>9.85</v>
      </c>
      <c r="M11" s="41">
        <f t="shared" si="0"/>
        <v>9.88</v>
      </c>
      <c r="N11" s="46">
        <v>1.4173</v>
      </c>
      <c r="O11" s="41">
        <f t="shared" si="1"/>
        <v>14.002924000000002</v>
      </c>
    </row>
    <row r="12" spans="1:15" ht="19.5" customHeight="1">
      <c r="A12" s="34" t="s">
        <v>88</v>
      </c>
      <c r="B12" s="34" t="s">
        <v>98</v>
      </c>
      <c r="C12" s="35" t="s">
        <v>99</v>
      </c>
      <c r="D12" s="36" t="s">
        <v>100</v>
      </c>
      <c r="E12" s="37">
        <v>20865</v>
      </c>
      <c r="F12" s="38" t="s">
        <v>72</v>
      </c>
      <c r="G12" s="39" t="s">
        <v>14</v>
      </c>
      <c r="H12" s="39">
        <v>8.42</v>
      </c>
      <c r="I12" s="39" t="s">
        <v>14</v>
      </c>
      <c r="J12" s="39">
        <v>9.5</v>
      </c>
      <c r="K12" s="39">
        <v>10.39</v>
      </c>
      <c r="L12" s="39" t="s">
        <v>14</v>
      </c>
      <c r="M12" s="41">
        <f t="shared" si="0"/>
        <v>10.39</v>
      </c>
      <c r="N12" s="46">
        <v>1.2963</v>
      </c>
      <c r="O12" s="41">
        <f t="shared" si="1"/>
        <v>13.468557</v>
      </c>
    </row>
    <row r="13" spans="1:15" ht="19.5" customHeight="1">
      <c r="A13" s="34" t="s">
        <v>89</v>
      </c>
      <c r="B13" s="34" t="s">
        <v>101</v>
      </c>
      <c r="C13" s="35" t="s">
        <v>84</v>
      </c>
      <c r="D13" s="36" t="s">
        <v>85</v>
      </c>
      <c r="E13" s="37">
        <v>16998</v>
      </c>
      <c r="F13" s="38" t="s">
        <v>86</v>
      </c>
      <c r="G13" s="39">
        <v>8.88</v>
      </c>
      <c r="H13" s="39">
        <v>8.86</v>
      </c>
      <c r="I13" s="39" t="s">
        <v>14</v>
      </c>
      <c r="J13" s="39">
        <v>9.41</v>
      </c>
      <c r="K13" s="39">
        <v>9.45</v>
      </c>
      <c r="L13" s="39">
        <v>9.5</v>
      </c>
      <c r="M13" s="41">
        <f t="shared" si="0"/>
        <v>9.5</v>
      </c>
      <c r="N13" s="46">
        <v>1.3868</v>
      </c>
      <c r="O13" s="41">
        <f t="shared" si="1"/>
        <v>13.1746</v>
      </c>
    </row>
    <row r="14" spans="1:15" ht="19.5" customHeight="1">
      <c r="A14" s="34" t="s">
        <v>90</v>
      </c>
      <c r="B14" s="34" t="s">
        <v>101</v>
      </c>
      <c r="C14" s="35" t="s">
        <v>30</v>
      </c>
      <c r="D14" s="36" t="s">
        <v>106</v>
      </c>
      <c r="E14" s="37">
        <v>25088</v>
      </c>
      <c r="F14" s="38" t="s">
        <v>107</v>
      </c>
      <c r="G14" s="39">
        <v>11.1</v>
      </c>
      <c r="H14" s="39">
        <v>10.66</v>
      </c>
      <c r="I14" s="39">
        <v>10.8</v>
      </c>
      <c r="J14" s="39" t="s">
        <v>14</v>
      </c>
      <c r="K14" s="39" t="s">
        <v>14</v>
      </c>
      <c r="L14" s="39">
        <v>10.69</v>
      </c>
      <c r="M14" s="41">
        <f t="shared" si="0"/>
        <v>11.1</v>
      </c>
      <c r="N14" s="46">
        <v>1.0116</v>
      </c>
      <c r="O14" s="41">
        <f t="shared" si="1"/>
        <v>11.22876</v>
      </c>
    </row>
  </sheetData>
  <mergeCells count="1">
    <mergeCell ref="G4:L4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9"/>
  <sheetViews>
    <sheetView showZeros="0" zoomScale="90" zoomScaleNormal="90" workbookViewId="0" topLeftCell="A1">
      <selection activeCell="J9" sqref="J9"/>
    </sheetView>
  </sheetViews>
  <sheetFormatPr defaultColWidth="9.140625" defaultRowHeight="12.75"/>
  <cols>
    <col min="1" max="1" width="5.421875" style="5" customWidth="1"/>
    <col min="2" max="2" width="7.140625" style="5" customWidth="1"/>
    <col min="3" max="3" width="13.421875" style="5" customWidth="1"/>
    <col min="4" max="4" width="15.421875" style="5" customWidth="1"/>
    <col min="5" max="5" width="10.28125" style="5" customWidth="1"/>
    <col min="6" max="6" width="13.00390625" style="5" customWidth="1"/>
    <col min="7" max="12" width="5.57421875" style="1" customWidth="1"/>
    <col min="13" max="13" width="5.57421875" style="25" customWidth="1"/>
    <col min="14" max="14" width="6.421875" style="25" bestFit="1" customWidth="1"/>
    <col min="15" max="15" width="5.57421875" style="25" customWidth="1"/>
    <col min="16" max="16384" width="9.140625" style="5" customWidth="1"/>
  </cols>
  <sheetData>
    <row r="1" spans="3:15" ht="18.75">
      <c r="C1" s="3"/>
      <c r="E1" s="3" t="s">
        <v>18</v>
      </c>
      <c r="G1" s="5"/>
      <c r="H1" s="4"/>
      <c r="I1" s="5"/>
      <c r="J1" s="5"/>
      <c r="K1" s="5"/>
      <c r="L1" s="5"/>
      <c r="M1" s="6" t="s">
        <v>19</v>
      </c>
      <c r="N1" s="5"/>
      <c r="O1" s="5"/>
    </row>
    <row r="2" spans="7:15" s="22" customFormat="1" ht="5.25">
      <c r="G2" s="7"/>
      <c r="H2" s="7"/>
      <c r="I2" s="7"/>
      <c r="J2" s="7"/>
      <c r="K2" s="7"/>
      <c r="L2" s="7"/>
      <c r="M2" s="23"/>
      <c r="N2" s="23"/>
      <c r="O2" s="23"/>
    </row>
    <row r="3" spans="1:24" s="2" customFormat="1" ht="19.5" thickBot="1">
      <c r="A3" s="1"/>
      <c r="B3" s="1"/>
      <c r="C3" s="24" t="s">
        <v>108</v>
      </c>
      <c r="D3" s="24"/>
      <c r="E3" s="10" t="s">
        <v>20</v>
      </c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7:12" ht="13.5" thickBot="1">
      <c r="G4" s="75" t="s">
        <v>51</v>
      </c>
      <c r="H4" s="76"/>
      <c r="I4" s="76"/>
      <c r="J4" s="76"/>
      <c r="K4" s="76"/>
      <c r="L4" s="77"/>
    </row>
    <row r="5" spans="1:15" ht="13.5" thickBot="1">
      <c r="A5" s="26" t="s">
        <v>1</v>
      </c>
      <c r="B5" s="45" t="s">
        <v>56</v>
      </c>
      <c r="C5" s="27" t="s">
        <v>2</v>
      </c>
      <c r="D5" s="28" t="s">
        <v>3</v>
      </c>
      <c r="E5" s="29" t="s">
        <v>52</v>
      </c>
      <c r="F5" s="30" t="s">
        <v>60</v>
      </c>
      <c r="G5" s="31">
        <v>1</v>
      </c>
      <c r="H5" s="32">
        <v>2</v>
      </c>
      <c r="I5" s="32">
        <v>3</v>
      </c>
      <c r="J5" s="32">
        <v>4</v>
      </c>
      <c r="K5" s="32">
        <v>5</v>
      </c>
      <c r="L5" s="33">
        <v>6</v>
      </c>
      <c r="M5" s="42" t="s">
        <v>10</v>
      </c>
      <c r="N5" s="43" t="s">
        <v>27</v>
      </c>
      <c r="O5" s="44" t="s">
        <v>26</v>
      </c>
    </row>
    <row r="6" spans="1:15" ht="19.5" customHeight="1">
      <c r="A6" s="34" t="s">
        <v>11</v>
      </c>
      <c r="B6" s="34" t="s">
        <v>109</v>
      </c>
      <c r="C6" s="35" t="s">
        <v>68</v>
      </c>
      <c r="D6" s="36" t="s">
        <v>69</v>
      </c>
      <c r="E6" s="37">
        <v>16347</v>
      </c>
      <c r="F6" s="38" t="s">
        <v>66</v>
      </c>
      <c r="G6" s="39" t="s">
        <v>14</v>
      </c>
      <c r="H6" s="39">
        <v>24.6</v>
      </c>
      <c r="I6" s="39">
        <v>25.5</v>
      </c>
      <c r="J6" s="39">
        <v>26.61</v>
      </c>
      <c r="K6" s="39">
        <v>26.8</v>
      </c>
      <c r="L6" s="39">
        <v>26.54</v>
      </c>
      <c r="M6" s="41">
        <f>MAX(G6:L6)</f>
        <v>26.8</v>
      </c>
      <c r="N6" s="46">
        <v>1.8173</v>
      </c>
      <c r="O6" s="41">
        <f>PRODUCT(M6:N6)</f>
        <v>48.70364</v>
      </c>
    </row>
    <row r="7" spans="1:15" ht="19.5" customHeight="1">
      <c r="A7" s="34" t="s">
        <v>15</v>
      </c>
      <c r="B7" s="34" t="s">
        <v>109</v>
      </c>
      <c r="C7" s="35" t="s">
        <v>93</v>
      </c>
      <c r="D7" s="36" t="s">
        <v>64</v>
      </c>
      <c r="E7" s="37">
        <v>17939</v>
      </c>
      <c r="F7" s="38" t="s">
        <v>65</v>
      </c>
      <c r="G7" s="39">
        <v>22.59</v>
      </c>
      <c r="H7" s="39">
        <v>21.92</v>
      </c>
      <c r="I7" s="39" t="s">
        <v>14</v>
      </c>
      <c r="J7" s="39">
        <v>25.74</v>
      </c>
      <c r="K7" s="39">
        <v>23.42</v>
      </c>
      <c r="L7" s="39" t="s">
        <v>14</v>
      </c>
      <c r="M7" s="41">
        <f>MAX(G7:L7)</f>
        <v>25.74</v>
      </c>
      <c r="N7" s="46">
        <v>1.648</v>
      </c>
      <c r="O7" s="41">
        <f>PRODUCT(M7:N7)</f>
        <v>42.41952</v>
      </c>
    </row>
    <row r="8" spans="1:15" ht="19.5" customHeight="1">
      <c r="A8" s="34" t="s">
        <v>16</v>
      </c>
      <c r="B8" s="34" t="s">
        <v>109</v>
      </c>
      <c r="C8" s="35" t="s">
        <v>95</v>
      </c>
      <c r="D8" s="36" t="s">
        <v>96</v>
      </c>
      <c r="E8" s="37">
        <v>19477</v>
      </c>
      <c r="F8" s="38" t="s">
        <v>97</v>
      </c>
      <c r="G8" s="39">
        <v>21.34</v>
      </c>
      <c r="H8" s="39">
        <v>21.32</v>
      </c>
      <c r="I8" s="39" t="s">
        <v>14</v>
      </c>
      <c r="J8" s="39">
        <v>22.2</v>
      </c>
      <c r="K8" s="39">
        <v>23.8</v>
      </c>
      <c r="L8" s="39">
        <v>25.63</v>
      </c>
      <c r="M8" s="41">
        <f>MAX(G8:L8)</f>
        <v>25.63</v>
      </c>
      <c r="N8" s="46">
        <v>1.4936</v>
      </c>
      <c r="O8" s="41">
        <f>PRODUCT(M8:N8)</f>
        <v>38.280968</v>
      </c>
    </row>
    <row r="9" spans="1:15" ht="19.5" customHeight="1">
      <c r="A9" s="34" t="s">
        <v>17</v>
      </c>
      <c r="B9" s="34" t="s">
        <v>109</v>
      </c>
      <c r="C9" s="35" t="s">
        <v>119</v>
      </c>
      <c r="D9" s="36" t="s">
        <v>120</v>
      </c>
      <c r="E9" s="37">
        <v>16048</v>
      </c>
      <c r="F9" s="38" t="s">
        <v>65</v>
      </c>
      <c r="G9" s="39" t="s">
        <v>14</v>
      </c>
      <c r="H9" s="39" t="s">
        <v>14</v>
      </c>
      <c r="I9" s="39">
        <v>12.98</v>
      </c>
      <c r="J9" s="39">
        <v>16.1</v>
      </c>
      <c r="K9" s="39">
        <v>16.36</v>
      </c>
      <c r="L9" s="39">
        <v>15.79</v>
      </c>
      <c r="M9" s="41">
        <f>MAX(G9:L9)</f>
        <v>16.36</v>
      </c>
      <c r="N9" s="46">
        <v>1.8622</v>
      </c>
      <c r="O9" s="41">
        <f>PRODUCT(M9:N9)</f>
        <v>30.465592</v>
      </c>
    </row>
  </sheetData>
  <mergeCells count="1">
    <mergeCell ref="G4:L4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18"/>
  <sheetViews>
    <sheetView showZeros="0" zoomScale="90" zoomScaleNormal="90" workbookViewId="0" topLeftCell="A1">
      <selection activeCell="A1" sqref="A1:IV7"/>
    </sheetView>
  </sheetViews>
  <sheetFormatPr defaultColWidth="9.140625" defaultRowHeight="12.75"/>
  <cols>
    <col min="1" max="1" width="5.421875" style="5" customWidth="1"/>
    <col min="2" max="2" width="7.140625" style="5" customWidth="1"/>
    <col min="3" max="3" width="13.421875" style="5" customWidth="1"/>
    <col min="4" max="4" width="15.421875" style="5" customWidth="1"/>
    <col min="5" max="5" width="10.28125" style="5" customWidth="1"/>
    <col min="6" max="6" width="13.00390625" style="5" customWidth="1"/>
    <col min="7" max="12" width="5.57421875" style="1" customWidth="1"/>
    <col min="13" max="13" width="5.57421875" style="25" customWidth="1"/>
    <col min="14" max="14" width="6.421875" style="25" bestFit="1" customWidth="1"/>
    <col min="15" max="15" width="5.57421875" style="25" customWidth="1"/>
    <col min="16" max="16384" width="9.140625" style="5" customWidth="1"/>
  </cols>
  <sheetData>
    <row r="1" spans="3:15" ht="18.75">
      <c r="C1" s="3"/>
      <c r="E1" s="3" t="s">
        <v>18</v>
      </c>
      <c r="G1" s="5"/>
      <c r="H1" s="4"/>
      <c r="I1" s="5"/>
      <c r="J1" s="5"/>
      <c r="K1" s="5"/>
      <c r="L1" s="5"/>
      <c r="M1" s="6" t="s">
        <v>19</v>
      </c>
      <c r="N1" s="5"/>
      <c r="O1" s="5"/>
    </row>
    <row r="2" spans="7:15" s="22" customFormat="1" ht="5.25">
      <c r="G2" s="7"/>
      <c r="H2" s="7"/>
      <c r="I2" s="7"/>
      <c r="J2" s="7"/>
      <c r="K2" s="7"/>
      <c r="L2" s="7"/>
      <c r="M2" s="23"/>
      <c r="N2" s="23"/>
      <c r="O2" s="23"/>
    </row>
    <row r="3" spans="1:24" s="2" customFormat="1" ht="19.5" thickBot="1">
      <c r="A3" s="1"/>
      <c r="B3" s="1"/>
      <c r="C3" s="24" t="s">
        <v>108</v>
      </c>
      <c r="D3" s="24"/>
      <c r="E3" s="10" t="s">
        <v>29</v>
      </c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7:12" ht="13.5" thickBot="1">
      <c r="G4" s="75" t="s">
        <v>51</v>
      </c>
      <c r="H4" s="76"/>
      <c r="I4" s="76"/>
      <c r="J4" s="76"/>
      <c r="K4" s="76"/>
      <c r="L4" s="77"/>
    </row>
    <row r="5" spans="1:15" ht="13.5" thickBot="1">
      <c r="A5" s="26" t="s">
        <v>1</v>
      </c>
      <c r="B5" s="45" t="s">
        <v>56</v>
      </c>
      <c r="C5" s="27" t="s">
        <v>2</v>
      </c>
      <c r="D5" s="28" t="s">
        <v>3</v>
      </c>
      <c r="E5" s="29" t="s">
        <v>52</v>
      </c>
      <c r="F5" s="30" t="s">
        <v>60</v>
      </c>
      <c r="G5" s="31">
        <v>1</v>
      </c>
      <c r="H5" s="32">
        <v>2</v>
      </c>
      <c r="I5" s="32">
        <v>3</v>
      </c>
      <c r="J5" s="32">
        <v>4</v>
      </c>
      <c r="K5" s="32">
        <v>5</v>
      </c>
      <c r="L5" s="33">
        <v>6</v>
      </c>
      <c r="M5" s="42" t="s">
        <v>10</v>
      </c>
      <c r="N5" s="43" t="s">
        <v>27</v>
      </c>
      <c r="O5" s="44" t="s">
        <v>26</v>
      </c>
    </row>
    <row r="6" spans="1:15" ht="19.5" customHeight="1">
      <c r="A6" s="34" t="s">
        <v>11</v>
      </c>
      <c r="B6" s="34" t="s">
        <v>109</v>
      </c>
      <c r="C6" s="35" t="s">
        <v>70</v>
      </c>
      <c r="D6" s="36" t="s">
        <v>71</v>
      </c>
      <c r="E6" s="37">
        <v>12424</v>
      </c>
      <c r="F6" s="38" t="s">
        <v>72</v>
      </c>
      <c r="G6" s="39">
        <v>38.58</v>
      </c>
      <c r="H6" s="39" t="s">
        <v>14</v>
      </c>
      <c r="I6" s="39">
        <v>34.38</v>
      </c>
      <c r="J6" s="39">
        <v>39.12</v>
      </c>
      <c r="K6" s="39">
        <v>37.48</v>
      </c>
      <c r="L6" s="39">
        <v>37.94</v>
      </c>
      <c r="M6" s="41">
        <f aca="true" t="shared" si="0" ref="M6:M18">MAX(G6:L6)</f>
        <v>39.12</v>
      </c>
      <c r="N6" s="46">
        <v>1.4844</v>
      </c>
      <c r="O6" s="41">
        <f aca="true" t="shared" si="1" ref="O6:O15">PRODUCT(M6:N6)</f>
        <v>58.06972799999999</v>
      </c>
    </row>
    <row r="7" spans="1:15" ht="19.5" customHeight="1">
      <c r="A7" s="34" t="s">
        <v>15</v>
      </c>
      <c r="B7" s="34" t="s">
        <v>114</v>
      </c>
      <c r="C7" s="35" t="s">
        <v>80</v>
      </c>
      <c r="D7" s="36" t="s">
        <v>81</v>
      </c>
      <c r="E7" s="37">
        <v>21240</v>
      </c>
      <c r="F7" s="38" t="s">
        <v>65</v>
      </c>
      <c r="G7" s="39">
        <v>43.3</v>
      </c>
      <c r="H7" s="39">
        <v>43.43</v>
      </c>
      <c r="I7" s="39">
        <v>44.76</v>
      </c>
      <c r="J7" s="39">
        <v>44.84</v>
      </c>
      <c r="K7" s="39" t="s">
        <v>53</v>
      </c>
      <c r="L7" s="39" t="s">
        <v>53</v>
      </c>
      <c r="M7" s="41">
        <f t="shared" si="0"/>
        <v>44.84</v>
      </c>
      <c r="N7" s="46">
        <v>1.1709</v>
      </c>
      <c r="O7" s="41">
        <f t="shared" si="1"/>
        <v>52.503156000000004</v>
      </c>
    </row>
    <row r="8" spans="1:15" ht="19.5" customHeight="1">
      <c r="A8" s="34" t="s">
        <v>16</v>
      </c>
      <c r="B8" s="34" t="s">
        <v>109</v>
      </c>
      <c r="C8" s="35" t="s">
        <v>110</v>
      </c>
      <c r="D8" s="36" t="s">
        <v>111</v>
      </c>
      <c r="E8" s="37">
        <v>13822</v>
      </c>
      <c r="F8" s="38" t="s">
        <v>66</v>
      </c>
      <c r="G8" s="39">
        <v>33.44</v>
      </c>
      <c r="H8" s="39">
        <v>35.63</v>
      </c>
      <c r="I8" s="39">
        <v>34.11</v>
      </c>
      <c r="J8" s="39">
        <v>36.81</v>
      </c>
      <c r="K8" s="39" t="s">
        <v>14</v>
      </c>
      <c r="L8" s="39" t="s">
        <v>14</v>
      </c>
      <c r="M8" s="41">
        <f t="shared" si="0"/>
        <v>36.81</v>
      </c>
      <c r="N8" s="46">
        <v>1.3601</v>
      </c>
      <c r="O8" s="41">
        <f t="shared" si="1"/>
        <v>50.065281000000006</v>
      </c>
    </row>
    <row r="9" spans="1:15" ht="19.5" customHeight="1">
      <c r="A9" s="34" t="s">
        <v>17</v>
      </c>
      <c r="B9" s="34" t="s">
        <v>114</v>
      </c>
      <c r="C9" s="35" t="s">
        <v>41</v>
      </c>
      <c r="D9" s="36" t="s">
        <v>42</v>
      </c>
      <c r="E9" s="37">
        <v>21572</v>
      </c>
      <c r="F9" s="38" t="s">
        <v>72</v>
      </c>
      <c r="G9" s="39" t="s">
        <v>14</v>
      </c>
      <c r="H9" s="39">
        <v>37.01</v>
      </c>
      <c r="I9" s="39" t="s">
        <v>14</v>
      </c>
      <c r="J9" s="39">
        <v>35.12</v>
      </c>
      <c r="K9" s="39">
        <v>39.11</v>
      </c>
      <c r="L9" s="39">
        <v>36.07</v>
      </c>
      <c r="M9" s="41">
        <f t="shared" si="0"/>
        <v>39.11</v>
      </c>
      <c r="N9" s="46">
        <v>1.1519</v>
      </c>
      <c r="O9" s="41">
        <f t="shared" si="1"/>
        <v>45.050808999999994</v>
      </c>
    </row>
    <row r="10" spans="1:15" ht="19.5" customHeight="1">
      <c r="A10" s="34" t="s">
        <v>37</v>
      </c>
      <c r="B10" s="34" t="s">
        <v>109</v>
      </c>
      <c r="C10" s="35" t="s">
        <v>80</v>
      </c>
      <c r="D10" s="36" t="s">
        <v>103</v>
      </c>
      <c r="E10" s="37">
        <v>12741</v>
      </c>
      <c r="F10" s="38" t="s">
        <v>66</v>
      </c>
      <c r="G10" s="39" t="s">
        <v>14</v>
      </c>
      <c r="H10" s="39" t="s">
        <v>14</v>
      </c>
      <c r="I10" s="39">
        <v>28.93</v>
      </c>
      <c r="J10" s="39">
        <v>28.84</v>
      </c>
      <c r="K10" s="39">
        <v>27.28</v>
      </c>
      <c r="L10" s="39" t="s">
        <v>14</v>
      </c>
      <c r="M10" s="41">
        <f t="shared" si="0"/>
        <v>28.93</v>
      </c>
      <c r="N10" s="46">
        <v>1.4525</v>
      </c>
      <c r="O10" s="41">
        <f t="shared" si="1"/>
        <v>42.020824999999995</v>
      </c>
    </row>
    <row r="11" spans="1:15" ht="19.5" customHeight="1">
      <c r="A11" s="34" t="s">
        <v>87</v>
      </c>
      <c r="B11" s="34" t="s">
        <v>109</v>
      </c>
      <c r="C11" s="35" t="s">
        <v>82</v>
      </c>
      <c r="D11" s="36" t="s">
        <v>83</v>
      </c>
      <c r="E11" s="37">
        <v>17279</v>
      </c>
      <c r="F11" s="38" t="s">
        <v>66</v>
      </c>
      <c r="G11" s="39" t="s">
        <v>14</v>
      </c>
      <c r="H11" s="39">
        <v>37.38</v>
      </c>
      <c r="I11" s="39" t="s">
        <v>14</v>
      </c>
      <c r="J11" s="39" t="s">
        <v>14</v>
      </c>
      <c r="K11" s="39" t="s">
        <v>53</v>
      </c>
      <c r="L11" s="39" t="s">
        <v>53</v>
      </c>
      <c r="M11" s="41">
        <f t="shared" si="0"/>
        <v>37.38</v>
      </c>
      <c r="N11" s="46">
        <v>1.1174</v>
      </c>
      <c r="O11" s="41">
        <f t="shared" si="1"/>
        <v>41.768412</v>
      </c>
    </row>
    <row r="12" spans="1:15" ht="19.5" customHeight="1">
      <c r="A12" s="34" t="s">
        <v>88</v>
      </c>
      <c r="B12" s="34" t="s">
        <v>109</v>
      </c>
      <c r="C12" s="35" t="s">
        <v>77</v>
      </c>
      <c r="D12" s="36" t="s">
        <v>78</v>
      </c>
      <c r="E12" s="37">
        <v>16600</v>
      </c>
      <c r="F12" s="38" t="s">
        <v>66</v>
      </c>
      <c r="G12" s="39" t="s">
        <v>14</v>
      </c>
      <c r="H12" s="39" t="s">
        <v>14</v>
      </c>
      <c r="I12" s="39">
        <v>30.87</v>
      </c>
      <c r="J12" s="39">
        <v>33.02</v>
      </c>
      <c r="K12" s="39">
        <v>33</v>
      </c>
      <c r="L12" s="39">
        <v>33.61</v>
      </c>
      <c r="M12" s="41">
        <f t="shared" si="0"/>
        <v>33.61</v>
      </c>
      <c r="N12" s="46">
        <v>1.1687</v>
      </c>
      <c r="O12" s="41">
        <f t="shared" si="1"/>
        <v>39.280007000000005</v>
      </c>
    </row>
    <row r="13" spans="1:15" ht="19.5" customHeight="1">
      <c r="A13" s="34" t="s">
        <v>89</v>
      </c>
      <c r="B13" s="34" t="s">
        <v>109</v>
      </c>
      <c r="C13" s="35" t="s">
        <v>75</v>
      </c>
      <c r="D13" s="36" t="s">
        <v>76</v>
      </c>
      <c r="E13" s="37">
        <v>15736</v>
      </c>
      <c r="F13" s="38"/>
      <c r="G13" s="39" t="s">
        <v>14</v>
      </c>
      <c r="H13" s="39" t="s">
        <v>14</v>
      </c>
      <c r="I13" s="39" t="s">
        <v>14</v>
      </c>
      <c r="J13" s="39">
        <v>29.95</v>
      </c>
      <c r="K13" s="39" t="s">
        <v>14</v>
      </c>
      <c r="L13" s="39" t="s">
        <v>14</v>
      </c>
      <c r="M13" s="41">
        <f t="shared" si="0"/>
        <v>29.95</v>
      </c>
      <c r="N13" s="46">
        <v>1.22</v>
      </c>
      <c r="O13" s="41">
        <f t="shared" si="1"/>
        <v>36.539</v>
      </c>
    </row>
    <row r="14" spans="1:15" ht="19.5" customHeight="1">
      <c r="A14" s="34" t="s">
        <v>90</v>
      </c>
      <c r="B14" s="34" t="s">
        <v>114</v>
      </c>
      <c r="C14" s="35" t="s">
        <v>115</v>
      </c>
      <c r="D14" s="36" t="s">
        <v>116</v>
      </c>
      <c r="E14" s="37">
        <v>22762</v>
      </c>
      <c r="F14" s="38" t="s">
        <v>43</v>
      </c>
      <c r="G14" s="39" t="s">
        <v>14</v>
      </c>
      <c r="H14" s="39" t="s">
        <v>14</v>
      </c>
      <c r="I14" s="39">
        <v>31.36</v>
      </c>
      <c r="J14" s="39" t="s">
        <v>14</v>
      </c>
      <c r="K14" s="39" t="s">
        <v>14</v>
      </c>
      <c r="L14" s="39">
        <v>29.47</v>
      </c>
      <c r="M14" s="41">
        <f t="shared" si="0"/>
        <v>31.36</v>
      </c>
      <c r="N14" s="46">
        <v>1.0949</v>
      </c>
      <c r="O14" s="41">
        <f t="shared" si="1"/>
        <v>34.336064</v>
      </c>
    </row>
    <row r="15" spans="1:15" ht="19.5" customHeight="1">
      <c r="A15" s="34" t="s">
        <v>118</v>
      </c>
      <c r="B15" s="34" t="s">
        <v>114</v>
      </c>
      <c r="C15" s="35" t="s">
        <v>30</v>
      </c>
      <c r="D15" s="36" t="s">
        <v>117</v>
      </c>
      <c r="E15" s="37">
        <v>25088</v>
      </c>
      <c r="F15" s="38" t="s">
        <v>107</v>
      </c>
      <c r="G15" s="39">
        <v>29.42</v>
      </c>
      <c r="H15" s="39">
        <v>29.4</v>
      </c>
      <c r="I15" s="39">
        <v>30.25</v>
      </c>
      <c r="J15" s="39">
        <v>31.32</v>
      </c>
      <c r="K15" s="39">
        <v>29.9</v>
      </c>
      <c r="L15" s="39">
        <v>31.12</v>
      </c>
      <c r="M15" s="41">
        <f t="shared" si="0"/>
        <v>31.32</v>
      </c>
      <c r="N15" s="46"/>
      <c r="O15" s="41">
        <f t="shared" si="1"/>
        <v>31.32</v>
      </c>
    </row>
    <row r="16" spans="1:15" ht="19.5" customHeight="1">
      <c r="A16" s="34" t="s">
        <v>54</v>
      </c>
      <c r="B16" s="34" t="s">
        <v>109</v>
      </c>
      <c r="C16" s="35" t="s">
        <v>112</v>
      </c>
      <c r="D16" s="36" t="s">
        <v>39</v>
      </c>
      <c r="E16" s="37">
        <v>28655</v>
      </c>
      <c r="F16" s="38" t="s">
        <v>113</v>
      </c>
      <c r="G16" s="39">
        <v>22.2</v>
      </c>
      <c r="H16" s="39">
        <v>22.32</v>
      </c>
      <c r="I16" s="39" t="s">
        <v>14</v>
      </c>
      <c r="J16" s="39">
        <v>24.69</v>
      </c>
      <c r="K16" s="39" t="s">
        <v>14</v>
      </c>
      <c r="L16" s="39">
        <v>22.41</v>
      </c>
      <c r="M16" s="40">
        <f t="shared" si="0"/>
        <v>24.69</v>
      </c>
      <c r="N16" s="47"/>
      <c r="O16" s="40"/>
    </row>
    <row r="17" spans="1:15" ht="19.5" customHeight="1">
      <c r="A17" s="34"/>
      <c r="B17" s="34" t="s">
        <v>109</v>
      </c>
      <c r="C17" s="35" t="s">
        <v>73</v>
      </c>
      <c r="D17" s="36" t="s">
        <v>74</v>
      </c>
      <c r="E17" s="37">
        <v>12210</v>
      </c>
      <c r="F17" s="38" t="s">
        <v>72</v>
      </c>
      <c r="G17" s="39" t="s">
        <v>14</v>
      </c>
      <c r="H17" s="39" t="s">
        <v>14</v>
      </c>
      <c r="I17" s="39" t="s">
        <v>14</v>
      </c>
      <c r="J17" s="39" t="s">
        <v>14</v>
      </c>
      <c r="K17" s="39" t="s">
        <v>14</v>
      </c>
      <c r="L17" s="39" t="s">
        <v>14</v>
      </c>
      <c r="M17" s="41">
        <f t="shared" si="0"/>
        <v>0</v>
      </c>
      <c r="N17" s="46"/>
      <c r="O17" s="41">
        <f>PRODUCT(M17:N17)</f>
        <v>0</v>
      </c>
    </row>
    <row r="18" spans="1:15" ht="19.5" customHeight="1">
      <c r="A18" s="34"/>
      <c r="B18" s="34" t="s">
        <v>109</v>
      </c>
      <c r="C18" s="35" t="s">
        <v>84</v>
      </c>
      <c r="D18" s="36" t="s">
        <v>85</v>
      </c>
      <c r="E18" s="37">
        <v>16998</v>
      </c>
      <c r="F18" s="38" t="s">
        <v>86</v>
      </c>
      <c r="G18" s="39" t="s">
        <v>14</v>
      </c>
      <c r="H18" s="39" t="s">
        <v>14</v>
      </c>
      <c r="I18" s="39" t="s">
        <v>14</v>
      </c>
      <c r="J18" s="39" t="s">
        <v>14</v>
      </c>
      <c r="K18" s="39" t="s">
        <v>14</v>
      </c>
      <c r="L18" s="39" t="s">
        <v>14</v>
      </c>
      <c r="M18" s="41">
        <f t="shared" si="0"/>
        <v>0</v>
      </c>
      <c r="N18" s="46"/>
      <c r="O18" s="41">
        <f>PRODUCT(M18:N18)</f>
        <v>0</v>
      </c>
    </row>
  </sheetData>
  <mergeCells count="1">
    <mergeCell ref="G4:L4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8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5" customWidth="1"/>
    <col min="2" max="2" width="11.00390625" style="5" customWidth="1"/>
    <col min="3" max="3" width="14.140625" style="5" customWidth="1"/>
    <col min="4" max="4" width="10.28125" style="5" customWidth="1"/>
    <col min="5" max="5" width="13.00390625" style="5" customWidth="1"/>
    <col min="6" max="8" width="6.00390625" style="5" customWidth="1"/>
    <col min="9" max="9" width="6.8515625" style="5" customWidth="1"/>
    <col min="10" max="16384" width="9.140625" style="5" customWidth="1"/>
  </cols>
  <sheetData>
    <row r="1" spans="2:9" ht="18.75">
      <c r="B1" s="3"/>
      <c r="D1" s="3" t="s">
        <v>18</v>
      </c>
      <c r="G1" s="4"/>
      <c r="I1" s="6" t="s">
        <v>19</v>
      </c>
    </row>
    <row r="2" spans="6:9" s="22" customFormat="1" ht="5.25">
      <c r="F2" s="7"/>
      <c r="G2" s="7"/>
      <c r="H2" s="7"/>
      <c r="I2" s="23"/>
    </row>
    <row r="3" spans="1:18" s="2" customFormat="1" ht="19.5" thickBot="1">
      <c r="A3" s="1"/>
      <c r="B3" s="24" t="s">
        <v>134</v>
      </c>
      <c r="C3" s="24"/>
      <c r="E3" s="49" t="s">
        <v>29</v>
      </c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6:9" ht="13.5" thickBot="1">
      <c r="F4" s="75" t="s">
        <v>51</v>
      </c>
      <c r="G4" s="76"/>
      <c r="H4" s="77"/>
      <c r="I4" s="25"/>
    </row>
    <row r="5" spans="1:9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31">
        <v>1</v>
      </c>
      <c r="G5" s="32">
        <v>2</v>
      </c>
      <c r="H5" s="33">
        <v>3</v>
      </c>
      <c r="I5" s="43" t="s">
        <v>10</v>
      </c>
    </row>
    <row r="6" spans="1:9" ht="19.5" customHeight="1">
      <c r="A6" s="34" t="s">
        <v>11</v>
      </c>
      <c r="B6" s="35" t="s">
        <v>110</v>
      </c>
      <c r="C6" s="36" t="s">
        <v>111</v>
      </c>
      <c r="D6" s="37">
        <v>13822</v>
      </c>
      <c r="E6" s="38" t="s">
        <v>66</v>
      </c>
      <c r="F6" s="39">
        <v>25.32</v>
      </c>
      <c r="G6" s="39">
        <v>24.9</v>
      </c>
      <c r="H6" s="39">
        <v>24.6</v>
      </c>
      <c r="I6" s="41">
        <f>MAX(F6:H6)</f>
        <v>25.32</v>
      </c>
    </row>
    <row r="7" spans="1:9" ht="19.5" customHeight="1">
      <c r="A7" s="34" t="s">
        <v>15</v>
      </c>
      <c r="B7" s="35" t="s">
        <v>70</v>
      </c>
      <c r="C7" s="36" t="s">
        <v>71</v>
      </c>
      <c r="D7" s="37">
        <v>12424</v>
      </c>
      <c r="E7" s="38" t="s">
        <v>72</v>
      </c>
      <c r="F7" s="39">
        <v>21.6</v>
      </c>
      <c r="G7" s="39" t="s">
        <v>14</v>
      </c>
      <c r="H7" s="39">
        <v>21.98</v>
      </c>
      <c r="I7" s="41">
        <f>MAX(F7:H7)</f>
        <v>21.98</v>
      </c>
    </row>
    <row r="8" spans="1:9" ht="19.5" customHeight="1">
      <c r="A8" s="34" t="s">
        <v>16</v>
      </c>
      <c r="B8" s="35" t="s">
        <v>80</v>
      </c>
      <c r="C8" s="36" t="s">
        <v>103</v>
      </c>
      <c r="D8" s="37">
        <v>12741</v>
      </c>
      <c r="E8" s="38" t="s">
        <v>66</v>
      </c>
      <c r="F8" s="39">
        <v>20.2</v>
      </c>
      <c r="G8" s="39" t="s">
        <v>14</v>
      </c>
      <c r="H8" s="39" t="s">
        <v>14</v>
      </c>
      <c r="I8" s="41">
        <f>MAX(F8:H8)</f>
        <v>20.2</v>
      </c>
    </row>
  </sheetData>
  <mergeCells count="1">
    <mergeCell ref="F4:H4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1"/>
  <sheetViews>
    <sheetView showZeros="0" zoomScale="90" zoomScaleNormal="90" workbookViewId="0" topLeftCell="A1">
      <selection activeCell="J1" sqref="J1"/>
    </sheetView>
  </sheetViews>
  <sheetFormatPr defaultColWidth="9.140625" defaultRowHeight="12.75"/>
  <cols>
    <col min="1" max="1" width="5.421875" style="5" customWidth="1"/>
    <col min="2" max="2" width="7.140625" style="5" customWidth="1"/>
    <col min="3" max="3" width="13.421875" style="5" customWidth="1"/>
    <col min="4" max="4" width="15.421875" style="5" customWidth="1"/>
    <col min="5" max="5" width="10.28125" style="5" customWidth="1"/>
    <col min="6" max="6" width="13.00390625" style="5" customWidth="1"/>
    <col min="7" max="9" width="5.57421875" style="1" customWidth="1"/>
    <col min="10" max="10" width="5.57421875" style="25" customWidth="1"/>
    <col min="11" max="11" width="6.421875" style="25" bestFit="1" customWidth="1"/>
    <col min="12" max="12" width="5.57421875" style="25" customWidth="1"/>
    <col min="13" max="16384" width="9.140625" style="5" customWidth="1"/>
  </cols>
  <sheetData>
    <row r="1" spans="3:12" ht="18.75">
      <c r="C1" s="3"/>
      <c r="E1" s="3" t="s">
        <v>18</v>
      </c>
      <c r="G1" s="5"/>
      <c r="H1" s="4"/>
      <c r="I1" s="5"/>
      <c r="J1" s="6" t="s">
        <v>19</v>
      </c>
      <c r="K1" s="5"/>
      <c r="L1" s="5"/>
    </row>
    <row r="2" spans="7:12" s="22" customFormat="1" ht="5.25">
      <c r="G2" s="7"/>
      <c r="H2" s="7"/>
      <c r="I2" s="7"/>
      <c r="J2" s="23"/>
      <c r="K2" s="23"/>
      <c r="L2" s="23"/>
    </row>
    <row r="3" spans="1:21" s="2" customFormat="1" ht="19.5" thickBot="1">
      <c r="A3" s="1"/>
      <c r="B3" s="1"/>
      <c r="C3" s="24" t="s">
        <v>124</v>
      </c>
      <c r="D3" s="24"/>
      <c r="E3" s="10" t="s">
        <v>29</v>
      </c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7:9" ht="13.5" thickBot="1">
      <c r="G4" s="75" t="s">
        <v>51</v>
      </c>
      <c r="H4" s="76"/>
      <c r="I4" s="77"/>
    </row>
    <row r="5" spans="1:12" ht="13.5" thickBot="1">
      <c r="A5" s="26" t="s">
        <v>1</v>
      </c>
      <c r="B5" s="45" t="s">
        <v>56</v>
      </c>
      <c r="C5" s="27" t="s">
        <v>2</v>
      </c>
      <c r="D5" s="28" t="s">
        <v>3</v>
      </c>
      <c r="E5" s="29" t="s">
        <v>52</v>
      </c>
      <c r="F5" s="30" t="s">
        <v>60</v>
      </c>
      <c r="G5" s="31">
        <v>1</v>
      </c>
      <c r="H5" s="32">
        <v>2</v>
      </c>
      <c r="I5" s="33">
        <v>3</v>
      </c>
      <c r="J5" s="43" t="s">
        <v>10</v>
      </c>
      <c r="K5" s="43" t="s">
        <v>27</v>
      </c>
      <c r="L5" s="44" t="s">
        <v>26</v>
      </c>
    </row>
    <row r="6" spans="1:12" ht="19.5" customHeight="1">
      <c r="A6" s="34" t="s">
        <v>11</v>
      </c>
      <c r="B6" s="34"/>
      <c r="C6" s="35" t="s">
        <v>70</v>
      </c>
      <c r="D6" s="36" t="s">
        <v>71</v>
      </c>
      <c r="E6" s="37">
        <v>12424</v>
      </c>
      <c r="F6" s="38" t="s">
        <v>72</v>
      </c>
      <c r="G6" s="48">
        <v>35.61</v>
      </c>
      <c r="H6" s="48">
        <v>37.42</v>
      </c>
      <c r="I6" s="48" t="s">
        <v>14</v>
      </c>
      <c r="J6" s="41">
        <f aca="true" t="shared" si="0" ref="J6:J11">MAX(G6:I6)</f>
        <v>37.42</v>
      </c>
      <c r="K6" s="46">
        <v>1.6404</v>
      </c>
      <c r="L6" s="41">
        <f aca="true" t="shared" si="1" ref="L6:L11">PRODUCT(J6:K6)</f>
        <v>61.383768</v>
      </c>
    </row>
    <row r="7" spans="1:12" ht="19.5" customHeight="1">
      <c r="A7" s="34" t="s">
        <v>15</v>
      </c>
      <c r="B7" s="34" t="s">
        <v>101</v>
      </c>
      <c r="C7" s="35" t="s">
        <v>125</v>
      </c>
      <c r="D7" s="36" t="s">
        <v>126</v>
      </c>
      <c r="E7" s="37">
        <v>21204</v>
      </c>
      <c r="F7" s="38" t="s">
        <v>66</v>
      </c>
      <c r="G7" s="39">
        <v>45.78</v>
      </c>
      <c r="H7" s="39" t="s">
        <v>14</v>
      </c>
      <c r="I7" s="39" t="s">
        <v>14</v>
      </c>
      <c r="J7" s="41">
        <f t="shared" si="0"/>
        <v>45.78</v>
      </c>
      <c r="K7" s="46">
        <v>1.3283</v>
      </c>
      <c r="L7" s="41">
        <f t="shared" si="1"/>
        <v>60.809574000000005</v>
      </c>
    </row>
    <row r="8" spans="1:12" ht="19.5" customHeight="1">
      <c r="A8" s="34" t="s">
        <v>16</v>
      </c>
      <c r="B8" s="34" t="s">
        <v>102</v>
      </c>
      <c r="C8" s="35" t="s">
        <v>110</v>
      </c>
      <c r="D8" s="36" t="s">
        <v>111</v>
      </c>
      <c r="E8" s="37">
        <v>13822</v>
      </c>
      <c r="F8" s="38" t="s">
        <v>66</v>
      </c>
      <c r="G8" s="39">
        <v>31.85</v>
      </c>
      <c r="H8" s="39" t="s">
        <v>14</v>
      </c>
      <c r="I8" s="39" t="s">
        <v>14</v>
      </c>
      <c r="J8" s="41">
        <f t="shared" si="0"/>
        <v>31.85</v>
      </c>
      <c r="K8" s="46">
        <v>1.673</v>
      </c>
      <c r="L8" s="41">
        <f t="shared" si="1"/>
        <v>53.285050000000005</v>
      </c>
    </row>
    <row r="9" spans="1:12" ht="19.5" customHeight="1">
      <c r="A9" s="34" t="s">
        <v>17</v>
      </c>
      <c r="B9" s="34" t="s">
        <v>101</v>
      </c>
      <c r="C9" s="35" t="s">
        <v>80</v>
      </c>
      <c r="D9" s="36" t="s">
        <v>81</v>
      </c>
      <c r="E9" s="37">
        <v>21240</v>
      </c>
      <c r="F9" s="38" t="s">
        <v>65</v>
      </c>
      <c r="G9" s="39">
        <v>35.35</v>
      </c>
      <c r="H9" s="39" t="s">
        <v>14</v>
      </c>
      <c r="I9" s="39" t="s">
        <v>14</v>
      </c>
      <c r="J9" s="41">
        <f t="shared" si="0"/>
        <v>35.35</v>
      </c>
      <c r="K9" s="46">
        <v>1.3283</v>
      </c>
      <c r="L9" s="41">
        <f t="shared" si="1"/>
        <v>46.955405000000006</v>
      </c>
    </row>
    <row r="10" spans="1:12" ht="19.5" customHeight="1">
      <c r="A10" s="34" t="s">
        <v>37</v>
      </c>
      <c r="B10" s="34"/>
      <c r="C10" s="35" t="s">
        <v>104</v>
      </c>
      <c r="D10" s="36" t="s">
        <v>105</v>
      </c>
      <c r="E10" s="37">
        <v>22759</v>
      </c>
      <c r="F10" s="38" t="s">
        <v>49</v>
      </c>
      <c r="G10" s="39">
        <v>37.1</v>
      </c>
      <c r="H10" s="39" t="s">
        <v>14</v>
      </c>
      <c r="I10" s="39" t="s">
        <v>14</v>
      </c>
      <c r="J10" s="41">
        <f t="shared" si="0"/>
        <v>37.1</v>
      </c>
      <c r="K10" s="46">
        <v>1.231</v>
      </c>
      <c r="L10" s="41">
        <f t="shared" si="1"/>
        <v>45.670100000000005</v>
      </c>
    </row>
    <row r="11" spans="1:12" ht="19.5" customHeight="1">
      <c r="A11" s="34" t="s">
        <v>87</v>
      </c>
      <c r="B11" s="34"/>
      <c r="C11" s="35" t="s">
        <v>77</v>
      </c>
      <c r="D11" s="36" t="s">
        <v>78</v>
      </c>
      <c r="E11" s="37">
        <v>16600</v>
      </c>
      <c r="F11" s="38" t="s">
        <v>66</v>
      </c>
      <c r="G11" s="39">
        <v>21.98</v>
      </c>
      <c r="H11" s="39" t="s">
        <v>14</v>
      </c>
      <c r="I11" s="39" t="s">
        <v>14</v>
      </c>
      <c r="J11" s="41">
        <f t="shared" si="0"/>
        <v>21.98</v>
      </c>
      <c r="K11" s="46">
        <v>1.4581</v>
      </c>
      <c r="L11" s="41">
        <f t="shared" si="1"/>
        <v>32.049038</v>
      </c>
    </row>
  </sheetData>
  <mergeCells count="1">
    <mergeCell ref="G4:I4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9"/>
  <sheetViews>
    <sheetView showZeros="0" zoomScale="90" zoomScaleNormal="90" workbookViewId="0" topLeftCell="A1">
      <selection activeCell="E14" sqref="E14"/>
    </sheetView>
  </sheetViews>
  <sheetFormatPr defaultColWidth="9.140625" defaultRowHeight="12.75"/>
  <cols>
    <col min="1" max="1" width="5.421875" style="5" customWidth="1"/>
    <col min="2" max="2" width="7.140625" style="5" customWidth="1"/>
    <col min="3" max="3" width="13.421875" style="5" customWidth="1"/>
    <col min="4" max="4" width="15.421875" style="5" customWidth="1"/>
    <col min="5" max="5" width="10.28125" style="5" customWidth="1"/>
    <col min="6" max="6" width="13.00390625" style="5" customWidth="1"/>
    <col min="7" max="7" width="7.421875" style="25" customWidth="1"/>
    <col min="8" max="8" width="7.7109375" style="25" customWidth="1"/>
    <col min="9" max="9" width="7.140625" style="25" customWidth="1"/>
    <col min="10" max="16384" width="9.140625" style="5" customWidth="1"/>
  </cols>
  <sheetData>
    <row r="1" spans="3:9" ht="18.75">
      <c r="C1" s="3"/>
      <c r="E1" s="3" t="s">
        <v>18</v>
      </c>
      <c r="G1" s="6"/>
      <c r="H1" s="5"/>
      <c r="I1" s="6" t="s">
        <v>19</v>
      </c>
    </row>
    <row r="2" spans="7:9" s="22" customFormat="1" ht="5.25">
      <c r="G2" s="23"/>
      <c r="H2" s="23"/>
      <c r="I2" s="23"/>
    </row>
    <row r="3" spans="1:18" s="2" customFormat="1" ht="18.75">
      <c r="A3" s="1"/>
      <c r="B3" s="1"/>
      <c r="C3" s="24" t="s">
        <v>127</v>
      </c>
      <c r="D3" s="24"/>
      <c r="E3" s="10" t="s">
        <v>29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ht="13.5" thickBot="1"/>
    <row r="5" spans="1:9" ht="13.5" thickBot="1">
      <c r="A5" s="26" t="s">
        <v>1</v>
      </c>
      <c r="B5" s="45" t="s">
        <v>56</v>
      </c>
      <c r="C5" s="27" t="s">
        <v>2</v>
      </c>
      <c r="D5" s="28" t="s">
        <v>3</v>
      </c>
      <c r="E5" s="29" t="s">
        <v>52</v>
      </c>
      <c r="F5" s="30" t="s">
        <v>60</v>
      </c>
      <c r="G5" s="42" t="s">
        <v>10</v>
      </c>
      <c r="H5" s="43" t="s">
        <v>27</v>
      </c>
      <c r="I5" s="44" t="s">
        <v>26</v>
      </c>
    </row>
    <row r="6" spans="1:9" ht="19.5" customHeight="1">
      <c r="A6" s="34" t="s">
        <v>11</v>
      </c>
      <c r="B6" s="34" t="s">
        <v>128</v>
      </c>
      <c r="C6" s="35" t="s">
        <v>125</v>
      </c>
      <c r="D6" s="36" t="s">
        <v>126</v>
      </c>
      <c r="E6" s="37">
        <v>21204</v>
      </c>
      <c r="F6" s="38" t="s">
        <v>66</v>
      </c>
      <c r="G6" s="41">
        <v>13.15</v>
      </c>
      <c r="H6" s="46">
        <v>1.2856</v>
      </c>
      <c r="I6" s="41">
        <f>PRODUCT(G6:H6)</f>
        <v>16.905640000000002</v>
      </c>
    </row>
    <row r="7" spans="1:9" ht="19.5" customHeight="1">
      <c r="A7" s="34" t="s">
        <v>15</v>
      </c>
      <c r="B7" s="34" t="s">
        <v>128</v>
      </c>
      <c r="C7" s="35" t="s">
        <v>80</v>
      </c>
      <c r="D7" s="36" t="s">
        <v>81</v>
      </c>
      <c r="E7" s="37">
        <v>21240</v>
      </c>
      <c r="F7" s="38" t="s">
        <v>65</v>
      </c>
      <c r="G7" s="41">
        <v>12.88</v>
      </c>
      <c r="H7" s="46">
        <v>1.2856</v>
      </c>
      <c r="I7" s="41">
        <f>PRODUCT(G7:H7)</f>
        <v>16.558528000000003</v>
      </c>
    </row>
    <row r="8" spans="1:9" ht="19.5" customHeight="1">
      <c r="A8" s="34" t="s">
        <v>16</v>
      </c>
      <c r="B8" s="34" t="s">
        <v>128</v>
      </c>
      <c r="C8" s="35" t="s">
        <v>104</v>
      </c>
      <c r="D8" s="36" t="s">
        <v>105</v>
      </c>
      <c r="E8" s="37">
        <v>22759</v>
      </c>
      <c r="F8" s="38" t="s">
        <v>49</v>
      </c>
      <c r="G8" s="41">
        <v>12.8</v>
      </c>
      <c r="H8" s="46">
        <v>1.2133</v>
      </c>
      <c r="I8" s="41">
        <f>PRODUCT(G8:H8)</f>
        <v>15.530240000000001</v>
      </c>
    </row>
    <row r="9" spans="1:9" ht="19.5" customHeight="1">
      <c r="A9" s="34" t="s">
        <v>17</v>
      </c>
      <c r="B9" s="34" t="s">
        <v>128</v>
      </c>
      <c r="C9" s="35" t="s">
        <v>77</v>
      </c>
      <c r="D9" s="36" t="s">
        <v>78</v>
      </c>
      <c r="E9" s="37">
        <v>16600</v>
      </c>
      <c r="F9" s="38" t="s">
        <v>66</v>
      </c>
      <c r="G9" s="41">
        <v>5.2</v>
      </c>
      <c r="H9" s="46">
        <v>1.1947</v>
      </c>
      <c r="I9" s="41">
        <f>PRODUCT(G9:H9)</f>
        <v>6.212440000000001</v>
      </c>
    </row>
    <row r="11" spans="7:9" s="92" customFormat="1" ht="15.75">
      <c r="G11" s="93"/>
      <c r="H11" s="93"/>
      <c r="I11" s="93"/>
    </row>
    <row r="12" spans="2:9" s="92" customFormat="1" ht="15.75">
      <c r="B12" s="92" t="s">
        <v>207</v>
      </c>
      <c r="E12" s="92" t="s">
        <v>208</v>
      </c>
      <c r="G12" s="93"/>
      <c r="H12" s="93"/>
      <c r="I12" s="93"/>
    </row>
    <row r="13" spans="7:9" s="92" customFormat="1" ht="15.75">
      <c r="G13" s="93"/>
      <c r="H13" s="93"/>
      <c r="I13" s="93"/>
    </row>
    <row r="14" spans="2:9" s="92" customFormat="1" ht="15.75">
      <c r="B14" s="92" t="s">
        <v>209</v>
      </c>
      <c r="E14" s="92" t="s">
        <v>210</v>
      </c>
      <c r="G14" s="93"/>
      <c r="H14" s="93"/>
      <c r="I14" s="93"/>
    </row>
    <row r="15" spans="7:9" s="92" customFormat="1" ht="15.75">
      <c r="G15" s="93"/>
      <c r="H15" s="93"/>
      <c r="I15" s="93"/>
    </row>
    <row r="16" spans="7:9" s="92" customFormat="1" ht="15.75">
      <c r="G16" s="93"/>
      <c r="H16" s="93"/>
      <c r="I16" s="93"/>
    </row>
    <row r="17" spans="7:9" s="92" customFormat="1" ht="15.75">
      <c r="G17" s="93"/>
      <c r="H17" s="93"/>
      <c r="I17" s="93"/>
    </row>
    <row r="18" spans="7:9" s="90" customFormat="1" ht="15.75">
      <c r="G18" s="91"/>
      <c r="H18" s="91"/>
      <c r="I18" s="91"/>
    </row>
    <row r="19" spans="7:9" s="90" customFormat="1" ht="15.75">
      <c r="G19" s="91"/>
      <c r="H19" s="91"/>
      <c r="I19" s="91"/>
    </row>
  </sheetData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="90" zoomScaleNormal="90" workbookViewId="0" topLeftCell="A1">
      <selection activeCell="B6" sqref="B6:E6"/>
    </sheetView>
  </sheetViews>
  <sheetFormatPr defaultColWidth="9.140625" defaultRowHeight="12.75"/>
  <cols>
    <col min="1" max="1" width="5.421875" style="5" customWidth="1"/>
    <col min="2" max="2" width="11.00390625" style="5" customWidth="1"/>
    <col min="3" max="3" width="15.7109375" style="5" customWidth="1"/>
    <col min="4" max="4" width="10.28125" style="5" customWidth="1"/>
    <col min="5" max="5" width="13.00390625" style="5" customWidth="1"/>
    <col min="6" max="6" width="8.57421875" style="5" customWidth="1"/>
    <col min="7" max="7" width="7.57421875" style="5" customWidth="1"/>
    <col min="8" max="16384" width="9.140625" style="5" customWidth="1"/>
  </cols>
  <sheetData>
    <row r="1" spans="2:8" ht="18.75">
      <c r="B1" s="3"/>
      <c r="D1" s="3" t="s">
        <v>18</v>
      </c>
      <c r="H1" s="6" t="s">
        <v>19</v>
      </c>
    </row>
    <row r="2" spans="6:8" s="22" customFormat="1" ht="5.25">
      <c r="F2" s="7"/>
      <c r="G2" s="7"/>
      <c r="H2" s="23"/>
    </row>
    <row r="3" spans="1:17" s="2" customFormat="1" ht="18.75">
      <c r="A3" s="1"/>
      <c r="B3" s="24" t="s">
        <v>139</v>
      </c>
      <c r="C3" s="24"/>
      <c r="E3" s="49" t="s">
        <v>20</v>
      </c>
      <c r="F3" s="21"/>
      <c r="G3" s="2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8" s="78" customFormat="1" ht="13.5" thickBot="1">
      <c r="F4" s="12"/>
      <c r="G4" s="12"/>
      <c r="H4" s="79"/>
    </row>
    <row r="5" spans="1:8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26" t="s">
        <v>10</v>
      </c>
      <c r="G5" s="29" t="s">
        <v>27</v>
      </c>
      <c r="H5" s="29" t="s">
        <v>10</v>
      </c>
    </row>
    <row r="6" spans="1:8" ht="19.5" customHeight="1">
      <c r="A6" s="80" t="s">
        <v>11</v>
      </c>
      <c r="B6" s="81" t="s">
        <v>143</v>
      </c>
      <c r="C6" s="82" t="s">
        <v>144</v>
      </c>
      <c r="D6" s="83">
        <v>22782</v>
      </c>
      <c r="E6" s="84" t="s">
        <v>145</v>
      </c>
      <c r="F6" s="88">
        <v>0.0008197916666666666</v>
      </c>
      <c r="G6" s="87">
        <v>0.8908</v>
      </c>
      <c r="H6" s="88">
        <v>0.0007300925925925925</v>
      </c>
    </row>
    <row r="7" spans="1:8" ht="19.5" customHeight="1">
      <c r="A7" s="80" t="s">
        <v>15</v>
      </c>
      <c r="B7" s="81" t="s">
        <v>140</v>
      </c>
      <c r="C7" s="82" t="s">
        <v>141</v>
      </c>
      <c r="D7" s="83">
        <v>24942</v>
      </c>
      <c r="E7" s="84" t="s">
        <v>107</v>
      </c>
      <c r="F7" s="88">
        <v>0.0008920138888888888</v>
      </c>
      <c r="G7" s="87">
        <v>0.9365</v>
      </c>
      <c r="H7" s="88">
        <v>0.0008354166666666667</v>
      </c>
    </row>
    <row r="8" spans="1:8" ht="19.5" customHeight="1">
      <c r="A8" s="80" t="s">
        <v>16</v>
      </c>
      <c r="B8" s="81" t="s">
        <v>142</v>
      </c>
      <c r="C8" s="82" t="s">
        <v>164</v>
      </c>
      <c r="D8" s="83">
        <v>26064</v>
      </c>
      <c r="E8" s="84" t="s">
        <v>113</v>
      </c>
      <c r="F8" s="88">
        <v>0.0010758101851851853</v>
      </c>
      <c r="G8" s="87">
        <v>0.9592</v>
      </c>
      <c r="H8" s="88">
        <v>0.0010319444444444445</v>
      </c>
    </row>
  </sheetData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showZeros="0" zoomScale="90" zoomScaleNormal="90" workbookViewId="0" topLeftCell="A1">
      <selection activeCell="B11" sqref="B11:E11"/>
    </sheetView>
  </sheetViews>
  <sheetFormatPr defaultColWidth="9.140625" defaultRowHeight="12.75"/>
  <cols>
    <col min="1" max="1" width="5.421875" style="5" customWidth="1"/>
    <col min="2" max="2" width="11.00390625" style="5" customWidth="1"/>
    <col min="3" max="3" width="15.7109375" style="5" customWidth="1"/>
    <col min="4" max="4" width="10.28125" style="5" customWidth="1"/>
    <col min="5" max="5" width="13.00390625" style="5" customWidth="1"/>
    <col min="6" max="6" width="8.57421875" style="5" customWidth="1"/>
    <col min="7" max="7" width="7.57421875" style="5" customWidth="1"/>
    <col min="8" max="16384" width="9.140625" style="5" customWidth="1"/>
  </cols>
  <sheetData>
    <row r="1" spans="2:8" ht="18.75">
      <c r="B1" s="3"/>
      <c r="D1" s="3" t="s">
        <v>18</v>
      </c>
      <c r="H1" s="6" t="s">
        <v>19</v>
      </c>
    </row>
    <row r="2" spans="6:8" s="22" customFormat="1" ht="5.25">
      <c r="F2" s="7"/>
      <c r="G2" s="7"/>
      <c r="H2" s="23"/>
    </row>
    <row r="3" spans="1:17" s="2" customFormat="1" ht="18.75">
      <c r="A3" s="1"/>
      <c r="B3" s="24" t="s">
        <v>139</v>
      </c>
      <c r="C3" s="24"/>
      <c r="E3" s="49" t="s">
        <v>29</v>
      </c>
      <c r="F3" s="21"/>
      <c r="G3" s="2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8" s="78" customFormat="1" ht="13.5" thickBot="1">
      <c r="F4" s="12"/>
      <c r="G4" s="12"/>
      <c r="H4" s="79"/>
    </row>
    <row r="5" spans="1:8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26" t="s">
        <v>10</v>
      </c>
      <c r="G5" s="29" t="s">
        <v>27</v>
      </c>
      <c r="H5" s="29" t="s">
        <v>10</v>
      </c>
    </row>
    <row r="6" spans="1:8" ht="19.5" customHeight="1">
      <c r="A6" s="80" t="s">
        <v>11</v>
      </c>
      <c r="B6" s="81" t="s">
        <v>158</v>
      </c>
      <c r="C6" s="82" t="s">
        <v>159</v>
      </c>
      <c r="D6" s="83">
        <v>14432</v>
      </c>
      <c r="E6" s="84" t="s">
        <v>107</v>
      </c>
      <c r="F6" s="88">
        <v>0.0008329861111111112</v>
      </c>
      <c r="G6" s="87">
        <v>0.7465</v>
      </c>
      <c r="H6" s="85">
        <v>53.73</v>
      </c>
    </row>
    <row r="7" spans="1:8" ht="19.5" customHeight="1">
      <c r="A7" s="80" t="s">
        <v>15</v>
      </c>
      <c r="B7" s="81" t="s">
        <v>152</v>
      </c>
      <c r="C7" s="82" t="s">
        <v>153</v>
      </c>
      <c r="D7" s="83">
        <v>17344</v>
      </c>
      <c r="E7" s="84" t="s">
        <v>154</v>
      </c>
      <c r="F7" s="88">
        <v>0.0008584490740740741</v>
      </c>
      <c r="G7" s="87">
        <v>0.8073</v>
      </c>
      <c r="H7" s="85">
        <v>59.88</v>
      </c>
    </row>
    <row r="8" spans="1:8" ht="19.5" customHeight="1">
      <c r="A8" s="80" t="s">
        <v>16</v>
      </c>
      <c r="B8" s="81" t="s">
        <v>155</v>
      </c>
      <c r="C8" s="82" t="s">
        <v>156</v>
      </c>
      <c r="D8" s="83">
        <v>25619</v>
      </c>
      <c r="E8" s="84" t="s">
        <v>157</v>
      </c>
      <c r="F8" s="88">
        <v>0.0007519675925925926</v>
      </c>
      <c r="G8" s="87">
        <v>0.9572</v>
      </c>
      <c r="H8" s="88">
        <v>0.000719675925925926</v>
      </c>
    </row>
    <row r="9" spans="1:8" ht="19.5" customHeight="1">
      <c r="A9" s="80" t="s">
        <v>17</v>
      </c>
      <c r="B9" s="81" t="s">
        <v>162</v>
      </c>
      <c r="C9" s="82" t="s">
        <v>163</v>
      </c>
      <c r="D9" s="83">
        <v>23477</v>
      </c>
      <c r="E9" s="84" t="s">
        <v>12</v>
      </c>
      <c r="F9" s="88">
        <v>0.0007957175925925925</v>
      </c>
      <c r="G9" s="87">
        <v>0.9196</v>
      </c>
      <c r="H9" s="88">
        <v>0.0007317129629629631</v>
      </c>
    </row>
    <row r="10" spans="1:8" ht="19.5" customHeight="1">
      <c r="A10" s="80" t="s">
        <v>37</v>
      </c>
      <c r="B10" s="81" t="s">
        <v>160</v>
      </c>
      <c r="C10" s="82" t="s">
        <v>161</v>
      </c>
      <c r="D10" s="83">
        <v>25703</v>
      </c>
      <c r="E10" s="84" t="s">
        <v>113</v>
      </c>
      <c r="F10" s="88">
        <v>0.0008855324074074075</v>
      </c>
      <c r="G10" s="87">
        <v>0.9572</v>
      </c>
      <c r="H10" s="88">
        <v>0.0008476851851851853</v>
      </c>
    </row>
    <row r="11" spans="1:8" ht="19.5" customHeight="1">
      <c r="A11" s="80" t="s">
        <v>54</v>
      </c>
      <c r="B11" s="81" t="s">
        <v>112</v>
      </c>
      <c r="C11" s="82" t="s">
        <v>39</v>
      </c>
      <c r="D11" s="83">
        <v>28655</v>
      </c>
      <c r="E11" s="84" t="s">
        <v>113</v>
      </c>
      <c r="F11" s="88">
        <v>0.0008501157407407407</v>
      </c>
      <c r="G11" s="87"/>
      <c r="H11" s="88"/>
    </row>
  </sheetData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="90" zoomScaleNormal="90" workbookViewId="0" topLeftCell="A1">
      <selection activeCell="B6" sqref="B6:E6"/>
    </sheetView>
  </sheetViews>
  <sheetFormatPr defaultColWidth="9.140625" defaultRowHeight="12.75"/>
  <cols>
    <col min="1" max="1" width="5.421875" style="5" customWidth="1"/>
    <col min="2" max="2" width="11.00390625" style="5" customWidth="1"/>
    <col min="3" max="3" width="15.7109375" style="5" customWidth="1"/>
    <col min="4" max="4" width="10.28125" style="5" customWidth="1"/>
    <col min="5" max="5" width="13.00390625" style="5" customWidth="1"/>
    <col min="6" max="6" width="8.57421875" style="5" customWidth="1"/>
    <col min="7" max="7" width="7.57421875" style="5" customWidth="1"/>
    <col min="8" max="16384" width="9.140625" style="5" customWidth="1"/>
  </cols>
  <sheetData>
    <row r="1" spans="2:8" ht="18.75">
      <c r="B1" s="3"/>
      <c r="D1" s="3" t="s">
        <v>18</v>
      </c>
      <c r="H1" s="6" t="s">
        <v>19</v>
      </c>
    </row>
    <row r="2" spans="6:8" s="22" customFormat="1" ht="5.25">
      <c r="F2" s="7"/>
      <c r="G2" s="7"/>
      <c r="H2" s="23"/>
    </row>
    <row r="3" spans="1:17" s="2" customFormat="1" ht="18.75">
      <c r="A3" s="1"/>
      <c r="B3" s="24" t="s">
        <v>146</v>
      </c>
      <c r="C3" s="24"/>
      <c r="E3" s="49" t="s">
        <v>29</v>
      </c>
      <c r="F3" s="21"/>
      <c r="G3" s="2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8" s="78" customFormat="1" ht="13.5" thickBot="1">
      <c r="F4" s="12"/>
      <c r="G4" s="12"/>
      <c r="H4" s="79"/>
    </row>
    <row r="5" spans="1:8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26" t="s">
        <v>10</v>
      </c>
      <c r="G5" s="29" t="s">
        <v>27</v>
      </c>
      <c r="H5" s="29" t="s">
        <v>10</v>
      </c>
    </row>
    <row r="6" spans="1:8" ht="19.5" customHeight="1">
      <c r="A6" s="80" t="s">
        <v>11</v>
      </c>
      <c r="B6" s="81" t="s">
        <v>147</v>
      </c>
      <c r="C6" s="82" t="s">
        <v>148</v>
      </c>
      <c r="D6" s="83">
        <v>23150</v>
      </c>
      <c r="E6" s="84" t="s">
        <v>149</v>
      </c>
      <c r="F6" s="88">
        <v>0.0015708333333333332</v>
      </c>
      <c r="G6" s="87">
        <v>0.9149</v>
      </c>
      <c r="H6" s="88">
        <v>0.0014371527777777779</v>
      </c>
    </row>
    <row r="7" spans="1:8" ht="19.5" customHeight="1">
      <c r="A7" s="80" t="s">
        <v>15</v>
      </c>
      <c r="B7" s="81" t="s">
        <v>152</v>
      </c>
      <c r="C7" s="82" t="s">
        <v>153</v>
      </c>
      <c r="D7" s="83">
        <v>17344</v>
      </c>
      <c r="E7" s="84" t="s">
        <v>154</v>
      </c>
      <c r="F7" s="88">
        <v>0.0020619212962962965</v>
      </c>
      <c r="G7" s="87">
        <v>0.8012</v>
      </c>
      <c r="H7" s="88">
        <v>0.001651967592592593</v>
      </c>
    </row>
    <row r="8" spans="1:8" ht="19.5" customHeight="1">
      <c r="A8" s="80" t="s">
        <v>16</v>
      </c>
      <c r="B8" s="81" t="s">
        <v>150</v>
      </c>
      <c r="C8" s="82" t="s">
        <v>151</v>
      </c>
      <c r="D8" s="83">
        <v>24184</v>
      </c>
      <c r="E8" s="84" t="s">
        <v>107</v>
      </c>
      <c r="F8" s="88">
        <v>0.0017850694444444444</v>
      </c>
      <c r="G8" s="87">
        <v>0.9352</v>
      </c>
      <c r="H8" s="88">
        <v>0.0016694444444444445</v>
      </c>
    </row>
  </sheetData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"/>
  <sheetViews>
    <sheetView showZeros="0" zoomScale="90" zoomScaleNormal="90" workbookViewId="0" topLeftCell="A1">
      <selection activeCell="F11" sqref="F11"/>
    </sheetView>
  </sheetViews>
  <sheetFormatPr defaultColWidth="9.140625" defaultRowHeight="12.75"/>
  <cols>
    <col min="1" max="1" width="5.421875" style="5" customWidth="1"/>
    <col min="2" max="2" width="11.00390625" style="5" customWidth="1"/>
    <col min="3" max="3" width="15.7109375" style="5" customWidth="1"/>
    <col min="4" max="4" width="10.28125" style="5" customWidth="1"/>
    <col min="5" max="5" width="13.00390625" style="5" customWidth="1"/>
    <col min="6" max="6" width="8.57421875" style="5" customWidth="1"/>
    <col min="7" max="7" width="7.57421875" style="5" customWidth="1"/>
    <col min="8" max="16384" width="9.140625" style="5" customWidth="1"/>
  </cols>
  <sheetData>
    <row r="1" spans="2:8" ht="18.75">
      <c r="B1" s="3"/>
      <c r="D1" s="3" t="s">
        <v>18</v>
      </c>
      <c r="H1" s="6" t="s">
        <v>19</v>
      </c>
    </row>
    <row r="2" spans="6:8" s="22" customFormat="1" ht="5.25">
      <c r="F2" s="7"/>
      <c r="G2" s="7"/>
      <c r="H2" s="23"/>
    </row>
    <row r="3" spans="1:17" s="2" customFormat="1" ht="18.75">
      <c r="A3" s="1"/>
      <c r="B3" s="24" t="s">
        <v>165</v>
      </c>
      <c r="C3" s="24"/>
      <c r="E3" s="49" t="s">
        <v>20</v>
      </c>
      <c r="F3" s="21"/>
      <c r="G3" s="2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8" s="78" customFormat="1" ht="13.5" thickBot="1">
      <c r="F4" s="12"/>
      <c r="G4" s="12"/>
      <c r="H4" s="79"/>
    </row>
    <row r="5" spans="1:8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26" t="s">
        <v>10</v>
      </c>
      <c r="G5" s="29" t="s">
        <v>27</v>
      </c>
      <c r="H5" s="29" t="s">
        <v>10</v>
      </c>
    </row>
    <row r="6" spans="1:8" ht="19.5" customHeight="1">
      <c r="A6" s="80" t="s">
        <v>11</v>
      </c>
      <c r="B6" s="81" t="s">
        <v>142</v>
      </c>
      <c r="C6" s="82" t="s">
        <v>164</v>
      </c>
      <c r="D6" s="83">
        <v>26064</v>
      </c>
      <c r="E6" s="84" t="s">
        <v>113</v>
      </c>
      <c r="F6" s="88">
        <v>0.006617361111111111</v>
      </c>
      <c r="G6" s="87">
        <v>0.9592</v>
      </c>
      <c r="H6" s="88">
        <v>0.0063473379629629635</v>
      </c>
    </row>
  </sheetData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showZeros="0" zoomScale="90" zoomScaleNormal="90" workbookViewId="0" topLeftCell="A1">
      <selection activeCell="C8" sqref="C8"/>
    </sheetView>
  </sheetViews>
  <sheetFormatPr defaultColWidth="9.140625" defaultRowHeight="12.75"/>
  <cols>
    <col min="1" max="1" width="5.421875" style="5" customWidth="1"/>
    <col min="2" max="2" width="11.00390625" style="5" customWidth="1"/>
    <col min="3" max="3" width="15.7109375" style="5" customWidth="1"/>
    <col min="4" max="4" width="10.28125" style="5" customWidth="1"/>
    <col min="5" max="5" width="13.00390625" style="5" customWidth="1"/>
    <col min="6" max="6" width="8.57421875" style="5" customWidth="1"/>
    <col min="7" max="7" width="7.57421875" style="5" customWidth="1"/>
    <col min="8" max="16384" width="9.140625" style="5" customWidth="1"/>
  </cols>
  <sheetData>
    <row r="1" spans="2:8" ht="18.75">
      <c r="B1" s="3"/>
      <c r="D1" s="3" t="s">
        <v>18</v>
      </c>
      <c r="H1" s="6" t="s">
        <v>19</v>
      </c>
    </row>
    <row r="2" spans="6:8" s="22" customFormat="1" ht="5.25">
      <c r="F2" s="7"/>
      <c r="G2" s="7"/>
      <c r="H2" s="23"/>
    </row>
    <row r="3" spans="1:17" s="2" customFormat="1" ht="18.75">
      <c r="A3" s="1"/>
      <c r="B3" s="24" t="s">
        <v>165</v>
      </c>
      <c r="C3" s="24"/>
      <c r="E3" s="49" t="s">
        <v>29</v>
      </c>
      <c r="F3" s="21"/>
      <c r="G3" s="2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8" s="78" customFormat="1" ht="13.5" thickBot="1">
      <c r="F4" s="12"/>
      <c r="G4" s="12"/>
      <c r="H4" s="79"/>
    </row>
    <row r="5" spans="1:8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26" t="s">
        <v>10</v>
      </c>
      <c r="G5" s="29" t="s">
        <v>27</v>
      </c>
      <c r="H5" s="29" t="s">
        <v>10</v>
      </c>
    </row>
    <row r="6" spans="1:8" ht="19.5" customHeight="1">
      <c r="A6" s="80" t="s">
        <v>11</v>
      </c>
      <c r="B6" s="81" t="s">
        <v>185</v>
      </c>
      <c r="C6" s="82" t="s">
        <v>186</v>
      </c>
      <c r="D6" s="83">
        <v>20343</v>
      </c>
      <c r="E6" s="84" t="s">
        <v>138</v>
      </c>
      <c r="F6" s="88">
        <v>0.0032511574074074075</v>
      </c>
      <c r="G6" s="87">
        <v>0.8716</v>
      </c>
      <c r="H6" s="88">
        <v>0.002833680555555555</v>
      </c>
    </row>
    <row r="7" spans="1:8" ht="19.5" customHeight="1">
      <c r="A7" s="80" t="s">
        <v>15</v>
      </c>
      <c r="B7" s="81" t="s">
        <v>147</v>
      </c>
      <c r="C7" s="82" t="s">
        <v>148</v>
      </c>
      <c r="D7" s="83">
        <v>23150</v>
      </c>
      <c r="E7" s="84" t="s">
        <v>149</v>
      </c>
      <c r="F7" s="88">
        <v>0.003200925925925926</v>
      </c>
      <c r="G7" s="87">
        <v>0.9205</v>
      </c>
      <c r="H7" s="88">
        <v>0.0029464120370370373</v>
      </c>
    </row>
    <row r="8" spans="1:8" ht="19.5" customHeight="1">
      <c r="A8" s="80" t="s">
        <v>16</v>
      </c>
      <c r="B8" s="81" t="s">
        <v>155</v>
      </c>
      <c r="C8" s="82" t="s">
        <v>156</v>
      </c>
      <c r="D8" s="83">
        <v>25619</v>
      </c>
      <c r="E8" s="84" t="s">
        <v>157</v>
      </c>
      <c r="F8" s="88">
        <v>0.00359224537037037</v>
      </c>
      <c r="G8" s="87">
        <v>0.9684</v>
      </c>
      <c r="H8" s="88">
        <v>0.003478703703703704</v>
      </c>
    </row>
    <row r="9" spans="1:8" ht="19.5" customHeight="1">
      <c r="A9" s="80" t="s">
        <v>17</v>
      </c>
      <c r="B9" s="81" t="s">
        <v>187</v>
      </c>
      <c r="C9" s="82" t="s">
        <v>188</v>
      </c>
      <c r="D9" s="83">
        <v>24406</v>
      </c>
      <c r="E9" s="84" t="s">
        <v>145</v>
      </c>
      <c r="F9" s="88">
        <v>0.003794907407407408</v>
      </c>
      <c r="G9" s="87">
        <v>0.9479</v>
      </c>
      <c r="H9" s="88">
        <v>0.003597222222222222</v>
      </c>
    </row>
    <row r="10" spans="1:8" ht="19.5" customHeight="1">
      <c r="A10" s="80" t="s">
        <v>37</v>
      </c>
      <c r="B10" s="81" t="s">
        <v>160</v>
      </c>
      <c r="C10" s="82" t="s">
        <v>161</v>
      </c>
      <c r="D10" s="83">
        <v>25703</v>
      </c>
      <c r="E10" s="84" t="s">
        <v>113</v>
      </c>
      <c r="F10" s="88">
        <v>0.004676736111111111</v>
      </c>
      <c r="G10" s="87">
        <v>0.9684</v>
      </c>
      <c r="H10" s="88">
        <v>0.004528935185185185</v>
      </c>
    </row>
  </sheetData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"/>
  <sheetViews>
    <sheetView showZeros="0" zoomScale="90" zoomScaleNormal="90" workbookViewId="0" topLeftCell="A1">
      <selection activeCell="F6" sqref="F6:H6"/>
    </sheetView>
  </sheetViews>
  <sheetFormatPr defaultColWidth="9.140625" defaultRowHeight="12.75"/>
  <cols>
    <col min="1" max="1" width="5.421875" style="5" customWidth="1"/>
    <col min="2" max="2" width="11.00390625" style="5" customWidth="1"/>
    <col min="3" max="3" width="15.7109375" style="5" customWidth="1"/>
    <col min="4" max="4" width="10.28125" style="5" customWidth="1"/>
    <col min="5" max="5" width="13.00390625" style="5" customWidth="1"/>
    <col min="6" max="6" width="8.57421875" style="5" customWidth="1"/>
    <col min="7" max="7" width="7.57421875" style="5" customWidth="1"/>
    <col min="8" max="8" width="9.140625" style="5" customWidth="1"/>
    <col min="9" max="16384" width="9.140625" style="5" customWidth="1"/>
  </cols>
  <sheetData>
    <row r="1" spans="2:8" ht="18.75">
      <c r="B1" s="3"/>
      <c r="D1" s="3" t="s">
        <v>18</v>
      </c>
      <c r="H1" s="6" t="s">
        <v>19</v>
      </c>
    </row>
    <row r="2" spans="6:8" s="22" customFormat="1" ht="5.25">
      <c r="F2" s="7"/>
      <c r="G2" s="7"/>
      <c r="H2" s="23"/>
    </row>
    <row r="3" spans="1:17" s="2" customFormat="1" ht="18.75">
      <c r="A3" s="1"/>
      <c r="B3" s="24" t="s">
        <v>135</v>
      </c>
      <c r="C3" s="24"/>
      <c r="E3" s="49" t="s">
        <v>20</v>
      </c>
      <c r="F3" s="21"/>
      <c r="G3" s="2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8" s="78" customFormat="1" ht="13.5" thickBot="1">
      <c r="F4" s="12"/>
      <c r="G4" s="12"/>
      <c r="H4" s="79"/>
    </row>
    <row r="5" spans="1:8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26" t="s">
        <v>10</v>
      </c>
      <c r="G5" s="29" t="s">
        <v>27</v>
      </c>
      <c r="H5" s="29" t="s">
        <v>10</v>
      </c>
    </row>
    <row r="6" spans="1:8" ht="19.5" customHeight="1">
      <c r="A6" s="80" t="s">
        <v>11</v>
      </c>
      <c r="B6" s="81" t="s">
        <v>136</v>
      </c>
      <c r="C6" s="82" t="s">
        <v>137</v>
      </c>
      <c r="D6" s="83">
        <v>23460</v>
      </c>
      <c r="E6" s="84" t="s">
        <v>138</v>
      </c>
      <c r="F6" s="86">
        <v>0.008448032407407406</v>
      </c>
      <c r="G6" s="87">
        <v>0.9059</v>
      </c>
      <c r="H6" s="86">
        <v>0.007653125</v>
      </c>
    </row>
  </sheetData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showZeros="0" zoomScale="90" zoomScaleNormal="90" workbookViewId="0" topLeftCell="A1">
      <selection activeCell="B3" sqref="B3"/>
    </sheetView>
  </sheetViews>
  <sheetFormatPr defaultColWidth="9.140625" defaultRowHeight="12.75"/>
  <cols>
    <col min="1" max="1" width="5.421875" style="5" customWidth="1"/>
    <col min="2" max="2" width="11.00390625" style="5" customWidth="1"/>
    <col min="3" max="3" width="15.7109375" style="5" customWidth="1"/>
    <col min="4" max="4" width="10.28125" style="5" customWidth="1"/>
    <col min="5" max="5" width="13.00390625" style="5" customWidth="1"/>
    <col min="6" max="6" width="8.57421875" style="5" customWidth="1"/>
    <col min="7" max="7" width="7.57421875" style="5" customWidth="1"/>
    <col min="8" max="16384" width="9.140625" style="5" customWidth="1"/>
  </cols>
  <sheetData>
    <row r="1" spans="2:8" ht="18.75">
      <c r="B1" s="3"/>
      <c r="D1" s="3" t="s">
        <v>18</v>
      </c>
      <c r="H1" s="6" t="s">
        <v>19</v>
      </c>
    </row>
    <row r="2" spans="6:8" s="22" customFormat="1" ht="5.25">
      <c r="F2" s="7"/>
      <c r="G2" s="7"/>
      <c r="H2" s="23"/>
    </row>
    <row r="3" spans="1:17" s="2" customFormat="1" ht="18.75">
      <c r="A3" s="1"/>
      <c r="B3" s="24" t="s">
        <v>184</v>
      </c>
      <c r="C3" s="24"/>
      <c r="E3" s="49" t="s">
        <v>29</v>
      </c>
      <c r="F3" s="21"/>
      <c r="G3" s="2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8" s="78" customFormat="1" ht="13.5" thickBot="1">
      <c r="F4" s="12"/>
      <c r="G4" s="12"/>
      <c r="H4" s="79"/>
    </row>
    <row r="5" spans="1:8" ht="13.5" thickBot="1">
      <c r="A5" s="26" t="s">
        <v>1</v>
      </c>
      <c r="B5" s="27" t="s">
        <v>2</v>
      </c>
      <c r="C5" s="28" t="s">
        <v>3</v>
      </c>
      <c r="D5" s="29" t="s">
        <v>52</v>
      </c>
      <c r="E5" s="30" t="s">
        <v>60</v>
      </c>
      <c r="F5" s="26" t="s">
        <v>10</v>
      </c>
      <c r="G5" s="29" t="s">
        <v>27</v>
      </c>
      <c r="H5" s="29" t="s">
        <v>10</v>
      </c>
    </row>
    <row r="6" spans="1:8" ht="19.5" customHeight="1">
      <c r="A6" s="80" t="s">
        <v>11</v>
      </c>
      <c r="B6" s="81" t="s">
        <v>179</v>
      </c>
      <c r="C6" s="82" t="s">
        <v>180</v>
      </c>
      <c r="D6" s="83">
        <v>22576</v>
      </c>
      <c r="E6" s="84" t="s">
        <v>181</v>
      </c>
      <c r="F6" s="86">
        <v>0.011282638888888889</v>
      </c>
      <c r="G6" s="87">
        <v>0.9137</v>
      </c>
      <c r="H6" s="86">
        <v>0.010308912037037038</v>
      </c>
    </row>
    <row r="7" spans="1:8" ht="19.5" customHeight="1">
      <c r="A7" s="80" t="s">
        <v>15</v>
      </c>
      <c r="B7" s="81" t="s">
        <v>175</v>
      </c>
      <c r="C7" s="82" t="s">
        <v>176</v>
      </c>
      <c r="D7" s="83">
        <v>25841</v>
      </c>
      <c r="E7" s="84" t="s">
        <v>154</v>
      </c>
      <c r="F7" s="86">
        <v>0.011106712962962962</v>
      </c>
      <c r="G7" s="87">
        <v>0.9684</v>
      </c>
      <c r="H7" s="86">
        <v>0.010755787037037036</v>
      </c>
    </row>
    <row r="8" spans="1:8" ht="19.5" customHeight="1">
      <c r="A8" s="80" t="s">
        <v>16</v>
      </c>
      <c r="B8" s="81" t="s">
        <v>173</v>
      </c>
      <c r="C8" s="82" t="s">
        <v>174</v>
      </c>
      <c r="D8" s="83">
        <v>21455</v>
      </c>
      <c r="E8" s="84" t="s">
        <v>138</v>
      </c>
      <c r="F8" s="86">
        <v>0.01267210648148148</v>
      </c>
      <c r="G8" s="87">
        <v>0.8928</v>
      </c>
      <c r="H8" s="86">
        <v>0.01131365740740741</v>
      </c>
    </row>
    <row r="9" spans="1:8" ht="19.5" customHeight="1">
      <c r="A9" s="80" t="s">
        <v>17</v>
      </c>
      <c r="B9" s="81" t="s">
        <v>177</v>
      </c>
      <c r="C9" s="82" t="s">
        <v>178</v>
      </c>
      <c r="D9" s="83">
        <v>26015</v>
      </c>
      <c r="E9" s="84" t="s">
        <v>12</v>
      </c>
      <c r="F9" s="86">
        <v>0.011604050925925926</v>
      </c>
      <c r="G9" s="87">
        <v>0.9753</v>
      </c>
      <c r="H9" s="86">
        <v>0.011317476851851851</v>
      </c>
    </row>
    <row r="10" spans="1:8" ht="19.5" customHeight="1">
      <c r="A10" s="80" t="s">
        <v>37</v>
      </c>
      <c r="B10" s="81" t="s">
        <v>167</v>
      </c>
      <c r="C10" s="82" t="s">
        <v>168</v>
      </c>
      <c r="D10" s="83">
        <v>18828</v>
      </c>
      <c r="E10" s="84" t="s">
        <v>107</v>
      </c>
      <c r="F10" s="86">
        <v>0.013721412037037035</v>
      </c>
      <c r="G10" s="87">
        <v>0.8353</v>
      </c>
      <c r="H10" s="86">
        <v>0.011461458333333334</v>
      </c>
    </row>
    <row r="11" spans="1:8" ht="19.5" customHeight="1">
      <c r="A11" s="80" t="s">
        <v>87</v>
      </c>
      <c r="B11" s="81" t="s">
        <v>171</v>
      </c>
      <c r="C11" s="82" t="s">
        <v>172</v>
      </c>
      <c r="D11" s="83">
        <v>22671</v>
      </c>
      <c r="E11" s="84" t="s">
        <v>157</v>
      </c>
      <c r="F11" s="86">
        <v>0.012573032407407406</v>
      </c>
      <c r="G11" s="87">
        <v>0.9137</v>
      </c>
      <c r="H11" s="86">
        <v>0.011487962962962962</v>
      </c>
    </row>
    <row r="12" spans="1:8" ht="19.5" customHeight="1">
      <c r="A12" s="80" t="s">
        <v>88</v>
      </c>
      <c r="B12" s="81" t="s">
        <v>169</v>
      </c>
      <c r="C12" s="82" t="s">
        <v>170</v>
      </c>
      <c r="D12" s="83">
        <v>25772</v>
      </c>
      <c r="E12" s="84" t="s">
        <v>157</v>
      </c>
      <c r="F12" s="86">
        <v>0.012539930555555556</v>
      </c>
      <c r="G12" s="87">
        <v>0.9684</v>
      </c>
      <c r="H12" s="86">
        <v>0.01214363425925926</v>
      </c>
    </row>
    <row r="13" spans="1:8" ht="19.5" customHeight="1">
      <c r="A13" s="80" t="s">
        <v>89</v>
      </c>
      <c r="B13" s="81" t="s">
        <v>182</v>
      </c>
      <c r="C13" s="82" t="s">
        <v>183</v>
      </c>
      <c r="D13" s="83">
        <v>16977</v>
      </c>
      <c r="E13" s="84" t="s">
        <v>12</v>
      </c>
      <c r="F13" s="86">
        <v>0.01623287037037037</v>
      </c>
      <c r="G13" s="87">
        <v>0.7972</v>
      </c>
      <c r="H13" s="86">
        <v>0.01294085648148148</v>
      </c>
    </row>
  </sheetData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Kompiuteris</cp:lastModifiedBy>
  <cp:lastPrinted>2007-08-07T06:12:44Z</cp:lastPrinted>
  <dcterms:created xsi:type="dcterms:W3CDTF">2007-08-07T06:09:06Z</dcterms:created>
  <dcterms:modified xsi:type="dcterms:W3CDTF">2007-08-10T07:10:23Z</dcterms:modified>
  <cp:category/>
  <cp:version/>
  <cp:contentType/>
  <cp:contentStatus/>
</cp:coreProperties>
</file>