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8540" windowHeight="8190" activeTab="4"/>
  </bookViews>
  <sheets>
    <sheet name="200 M" sheetId="1" r:id="rId1"/>
    <sheet name="200 M suvestine" sheetId="2" r:id="rId2"/>
    <sheet name="200 V" sheetId="3" r:id="rId3"/>
    <sheet name="200 V suvestine" sheetId="4" r:id="rId4"/>
    <sheet name="1500kl M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eg">'[5]nbox'!$C$70:$D$105</definedName>
    <definedName name="brez">'[2]beg_rez'!$I$5:$AN$77</definedName>
    <definedName name="dal">'[2]dal_r'!$D$3:$AX$76</definedName>
    <definedName name="diena">'[5]nbox'!$A$2:$B$3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'[5]nbox'!$F$2:$G$3</definedName>
    <definedName name="hj">'[2]hj'!$B$11:$N$51</definedName>
    <definedName name="id">'[5]id'!$D$2:$J$952</definedName>
    <definedName name="kal">'[2]kalendorius'!$A$3:$M$51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0">'[3]3km sp ėj'!#REF!</definedName>
    <definedName name="kvabs" localSheetId="1">'[3]3km sp ėj'!#REF!</definedName>
    <definedName name="kvabs" localSheetId="2">'[3]3km sp ėj'!#REF!</definedName>
    <definedName name="kvabs" localSheetId="3">'[3]3km sp ėj'!#REF!</definedName>
    <definedName name="kvabs">'[3]3km sp ėj'!#REF!</definedName>
    <definedName name="kvall" localSheetId="0">'[3]4x200m'!#REF!</definedName>
    <definedName name="kvall" localSheetId="1">'[3]4x200m'!#REF!</definedName>
    <definedName name="kvall" localSheetId="2">'[3]4x200m'!#REF!</definedName>
    <definedName name="kvall" localSheetId="3">'[3]4x200m'!#REF!</definedName>
    <definedName name="kvall">'[3]4x200m'!#REF!</definedName>
    <definedName name="kvh">'[2]jauniai'!$C$16:$D$25</definedName>
    <definedName name="kvi">'[2]kv'!$D$4:$E$313</definedName>
    <definedName name="kvli">'[5]kv'!$D$4:$E$403</definedName>
    <definedName name="kvlt">'[5]kv'!$K$4:$L$283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'[5]nbox'!$I$9:$J$94</definedName>
    <definedName name="mv">'[2]TITULdata'!$P$3:$S$12</definedName>
    <definedName name="ofc">'[2]TITULdata'!$J$17:$K$46</definedName>
    <definedName name="offc">'[2]TITULdata'!$K$17:$M$46</definedName>
    <definedName name="pbsb">'[7]startlist'!$Q$30:$S$1002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'[5]nbox'!$C$9:$E$69</definedName>
    <definedName name="rngtd">'[2]TITULdata'!$C$17:$H$46</definedName>
    <definedName name="rzfasv">'[5]60m fab V'!$U$9:$AD$14</definedName>
    <definedName name="rzfbsm">'[5]60m fab M'!$T$19:$AK$24</definedName>
    <definedName name="rzfbsv">'[5]60m fab V'!$U$19:$AD$24</definedName>
    <definedName name="rzfrutm">'[5]Rut M'!$A$41:$P$48</definedName>
    <definedName name="rzfrutv">'[5]Rut V'!$A$41:$P$48</definedName>
    <definedName name="rzfrutvj">'[5]Rut V(6kg)'!$A$41:$P$48</definedName>
    <definedName name="rzfsdm">#REF!</definedName>
    <definedName name="rzfsdv">#REF!</definedName>
    <definedName name="rzfsm">'[5]60m bb M'!$U$9:$AK$14</definedName>
    <definedName name="rzfssm">#REF!</definedName>
    <definedName name="rzfsv">#REF!</definedName>
    <definedName name="rzfswm">#REF!</definedName>
    <definedName name="rzftrm">'[5]Triš M'!$A$41:$P$48</definedName>
    <definedName name="rzftrv">'[5]Triš V'!$A$41:$P$48</definedName>
    <definedName name="rzftv">'[5]tolis v'!$A$41:$P$48</definedName>
    <definedName name="rziiv">'[5]3000m V'!$B$9:$J$52</definedName>
    <definedName name="rzim">#REF!</definedName>
    <definedName name="rzrutm">'[5]Rut M'!$A$7:$M$34</definedName>
    <definedName name="rzrutv">'[5]Rut V'!$A$7:$M$34</definedName>
    <definedName name="rzrutvj">'[5]Rut V(6kg)'!$A$7:$M$34</definedName>
    <definedName name="rzsdfam">#REF!</definedName>
    <definedName name="rzsfam">'[5]60m bb M'!$B$9:$S$89</definedName>
    <definedName name="rzsfav">#REF!</definedName>
    <definedName name="rzsm">'[5]60m M'!$B$8:$R$89</definedName>
    <definedName name="rzssfam">#REF!</definedName>
    <definedName name="rzsssfav">'[5]400m V'!$B$9:$R$89</definedName>
    <definedName name="rzsv">'[5]60m V'!$B$9:$R$89</definedName>
    <definedName name="rzsvfb">'[5]60m fab V'!$B$19:$R$89</definedName>
    <definedName name="rzswfam">#REF!</definedName>
    <definedName name="rztrm">'[5]Triš M'!$A$7:$M$34</definedName>
    <definedName name="rztrv">'[5]Triš V'!$A$7:$M$34</definedName>
    <definedName name="rztv">'[5]tolis v'!$A$7:$L$34</definedName>
    <definedName name="rzvm">'[5]800m M'!$B$9:$R$86</definedName>
    <definedName name="rzvv">'[5]800m V'!$B$9:$Q$85</definedName>
    <definedName name="rzvvv">'[5]1500m V'!$B$9:$Q$76</definedName>
    <definedName name="sbest">'[5]nbox'!$X$4:$Z$35</definedName>
    <definedName name="Sektoriu_Tolis_V_List">#REF!</definedName>
    <definedName name="stm">'[5]Programa'!$H$6:$I$98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'[5]nbox'!$B$107:$C$122</definedName>
    <definedName name="tsk">'[2]TITULdata'!$P$17:$Q$88</definedName>
    <definedName name="tskk">#REF!</definedName>
    <definedName name="uzb">'[7]startlist'!$E$1:$H$28</definedName>
    <definedName name="vt4tk">'[2]st4tk'!$I$10:$S$81</definedName>
    <definedName name="vtbt">'[2]st4tk'!$K$10:$S$81</definedName>
    <definedName name="vttb">'[2]st6tk'!$K$10:$R$81</definedName>
    <definedName name="zlist">'[4]List'!$E$2:$L$515</definedName>
  </definedNames>
  <calcPr fullCalcOnLoad="1"/>
</workbook>
</file>

<file path=xl/sharedStrings.xml><?xml version="1.0" encoding="utf-8"?>
<sst xmlns="http://schemas.openxmlformats.org/spreadsheetml/2006/main" count="744" uniqueCount="205">
  <si>
    <t>ŠIAULIŲ TAURĖ</t>
  </si>
  <si>
    <t>Šiauliai,</t>
  </si>
  <si>
    <t>200 m bėgimas moterims</t>
  </si>
  <si>
    <t>2013-02-16</t>
  </si>
  <si>
    <t>bėgimas iš 3</t>
  </si>
  <si>
    <t>Vieta</t>
  </si>
  <si>
    <t>Nr.</t>
  </si>
  <si>
    <t>Vardas</t>
  </si>
  <si>
    <t>Pavardė</t>
  </si>
  <si>
    <t>Gim.data</t>
  </si>
  <si>
    <t>Komanda</t>
  </si>
  <si>
    <t>SMĮ</t>
  </si>
  <si>
    <t>Klubas</t>
  </si>
  <si>
    <t>Rezultatas</t>
  </si>
  <si>
    <t>R.l.</t>
  </si>
  <si>
    <t>Kv. l.</t>
  </si>
  <si>
    <t>Treneris</t>
  </si>
  <si>
    <t>SB</t>
  </si>
  <si>
    <t>Dovilė</t>
  </si>
  <si>
    <t>Stoškutė</t>
  </si>
  <si>
    <t>1997-04-11</t>
  </si>
  <si>
    <t>Panevėžys</t>
  </si>
  <si>
    <t>PKKSC</t>
  </si>
  <si>
    <t>"Sporto Pasaulis"</t>
  </si>
  <si>
    <t>K.Šaulys, Z.Gleveckienė</t>
  </si>
  <si>
    <t>Paulina</t>
  </si>
  <si>
    <t>Lukoševičiūtė</t>
  </si>
  <si>
    <t>1997-11-11</t>
  </si>
  <si>
    <t>"Žvaigždė"</t>
  </si>
  <si>
    <t>A.Dobregienė</t>
  </si>
  <si>
    <t>Karolina</t>
  </si>
  <si>
    <t>Jonaitytė</t>
  </si>
  <si>
    <t>1996-04-22</t>
  </si>
  <si>
    <t>Šiauliai</t>
  </si>
  <si>
    <t>ŠLAM</t>
  </si>
  <si>
    <t>"Dinamitas"</t>
  </si>
  <si>
    <t>V. Žiedienė</t>
  </si>
  <si>
    <t>Raimonda</t>
  </si>
  <si>
    <t>Meidutė</t>
  </si>
  <si>
    <t>1993-04-23</t>
  </si>
  <si>
    <t>Kaunas</t>
  </si>
  <si>
    <t>Viltis</t>
  </si>
  <si>
    <t>Atletas</t>
  </si>
  <si>
    <t>D.Januševičius, A.,J.Stanislovaičiai</t>
  </si>
  <si>
    <t>Ieva</t>
  </si>
  <si>
    <t>Dargytė</t>
  </si>
  <si>
    <t>1997-07-28</t>
  </si>
  <si>
    <t>Kėdainiai</t>
  </si>
  <si>
    <t>SM</t>
  </si>
  <si>
    <t>R.Morkūnienė</t>
  </si>
  <si>
    <t>Vizgirdaitė</t>
  </si>
  <si>
    <t>1996-05-28</t>
  </si>
  <si>
    <t>Z.Peleckienė</t>
  </si>
  <si>
    <t>Eva</t>
  </si>
  <si>
    <t>Misiūnaitė</t>
  </si>
  <si>
    <t>1991-12-04</t>
  </si>
  <si>
    <t xml:space="preserve">"COSMA" </t>
  </si>
  <si>
    <t>A.Gavėnas,V.Žiedienė</t>
  </si>
  <si>
    <t>Deliautaitė</t>
  </si>
  <si>
    <t>1995-08-09</t>
  </si>
  <si>
    <t>Klaipėda</t>
  </si>
  <si>
    <t>SC</t>
  </si>
  <si>
    <t>Maratonas</t>
  </si>
  <si>
    <t>R.J.Beržinskai</t>
  </si>
  <si>
    <t>Vaida</t>
  </si>
  <si>
    <t>Damanskytė</t>
  </si>
  <si>
    <t>1996-03-10</t>
  </si>
  <si>
    <t>R. Razmaitė</t>
  </si>
  <si>
    <t>Suvestinė</t>
  </si>
  <si>
    <t>200 m bėgimas vyrams</t>
  </si>
  <si>
    <t>bėgimas iš 8</t>
  </si>
  <si>
    <t>Deividas</t>
  </si>
  <si>
    <t>Puronis</t>
  </si>
  <si>
    <t>1997-06-02</t>
  </si>
  <si>
    <t>Laimis</t>
  </si>
  <si>
    <t>Grigoravičius</t>
  </si>
  <si>
    <t>1994-07-28</t>
  </si>
  <si>
    <t>Kęstutis</t>
  </si>
  <si>
    <t>Gaidukevičius</t>
  </si>
  <si>
    <t>1996-05-01</t>
  </si>
  <si>
    <t>Tomas</t>
  </si>
  <si>
    <t>Lotužis</t>
  </si>
  <si>
    <t>1992-12-30</t>
  </si>
  <si>
    <t>Vilnius,Skuodas</t>
  </si>
  <si>
    <t>VLAM</t>
  </si>
  <si>
    <t>"Saulė"</t>
  </si>
  <si>
    <t>DNS</t>
  </si>
  <si>
    <t>H.Statkus,A.Donėla</t>
  </si>
  <si>
    <t>Rokas</t>
  </si>
  <si>
    <t>Silkinis</t>
  </si>
  <si>
    <t>1995-06-23</t>
  </si>
  <si>
    <t>D.Januševičius,A.,J.Stanislovaičiai</t>
  </si>
  <si>
    <t>24,06</t>
  </si>
  <si>
    <t>Alminauskas</t>
  </si>
  <si>
    <t>1992-07-11</t>
  </si>
  <si>
    <t>V.Baronienė</t>
  </si>
  <si>
    <t>24,32</t>
  </si>
  <si>
    <t>Svajūnas</t>
  </si>
  <si>
    <t>Abromas</t>
  </si>
  <si>
    <t>1993-07-28</t>
  </si>
  <si>
    <t>D.Januševičius, V. Giedraitis</t>
  </si>
  <si>
    <t>24,30</t>
  </si>
  <si>
    <t>Evaldas</t>
  </si>
  <si>
    <t>Ščiuka</t>
  </si>
  <si>
    <t>1992-03-08</t>
  </si>
  <si>
    <t>Vilnius,Panevėžys</t>
  </si>
  <si>
    <t>P.Žukienė,V.Kozlov,A.Dobregienė</t>
  </si>
  <si>
    <t>24,51</t>
  </si>
  <si>
    <t>Mantas</t>
  </si>
  <si>
    <t>Rutkauskas</t>
  </si>
  <si>
    <t>1993-02-08</t>
  </si>
  <si>
    <t xml:space="preserve">Panevėžys </t>
  </si>
  <si>
    <t>23,29</t>
  </si>
  <si>
    <t>Aivaras</t>
  </si>
  <si>
    <t>Kukoris</t>
  </si>
  <si>
    <t>1996-05-14</t>
  </si>
  <si>
    <t>23,44</t>
  </si>
  <si>
    <t>Povilas</t>
  </si>
  <si>
    <t>Rašinskas</t>
  </si>
  <si>
    <t>1996-07-24</t>
  </si>
  <si>
    <t>Gediminas</t>
  </si>
  <si>
    <t>Kučinskas</t>
  </si>
  <si>
    <t>1990-01-11</t>
  </si>
  <si>
    <t>"Beržyno žiogelis"</t>
  </si>
  <si>
    <t>L. Maceika</t>
  </si>
  <si>
    <t>22,82</t>
  </si>
  <si>
    <t>Rainys</t>
  </si>
  <si>
    <t>1993-07-30</t>
  </si>
  <si>
    <t>Vilnius</t>
  </si>
  <si>
    <t>VOSC,VU</t>
  </si>
  <si>
    <t xml:space="preserve">I.Jefimova </t>
  </si>
  <si>
    <t>22,97</t>
  </si>
  <si>
    <t>Emilis</t>
  </si>
  <si>
    <t>Navickas</t>
  </si>
  <si>
    <t>1995-11-23</t>
  </si>
  <si>
    <t>23,95</t>
  </si>
  <si>
    <t>Deimantas</t>
  </si>
  <si>
    <t>Špučys</t>
  </si>
  <si>
    <t>1991-04-19</t>
  </si>
  <si>
    <t>Nikė</t>
  </si>
  <si>
    <t>D.D.Senkai</t>
  </si>
  <si>
    <t>23,01</t>
  </si>
  <si>
    <t>Eimantas</t>
  </si>
  <si>
    <t>Česnelis</t>
  </si>
  <si>
    <t>1995-08-19</t>
  </si>
  <si>
    <t>R.Jakubauskas</t>
  </si>
  <si>
    <t>23,00</t>
  </si>
  <si>
    <t>Ignas</t>
  </si>
  <si>
    <t>Dailidėnas</t>
  </si>
  <si>
    <t>1995-01-30</t>
  </si>
  <si>
    <t>25,04</t>
  </si>
  <si>
    <t>Arminas</t>
  </si>
  <si>
    <t>1995-05-26</t>
  </si>
  <si>
    <t>R.Ančlauskas</t>
  </si>
  <si>
    <t>24,35</t>
  </si>
  <si>
    <t>Linas</t>
  </si>
  <si>
    <t>Ragauskas</t>
  </si>
  <si>
    <t>1995-12-21</t>
  </si>
  <si>
    <t>Benas</t>
  </si>
  <si>
    <t>Radzevičius</t>
  </si>
  <si>
    <t>1996-01-01</t>
  </si>
  <si>
    <t>Egidijus</t>
  </si>
  <si>
    <t>Dilys</t>
  </si>
  <si>
    <t>1987-09-01</t>
  </si>
  <si>
    <t>A.Gavėnas</t>
  </si>
  <si>
    <t>Pacevičius</t>
  </si>
  <si>
    <t>1995-05-10</t>
  </si>
  <si>
    <t>G.Šerėnienė</t>
  </si>
  <si>
    <t>22,51</t>
  </si>
  <si>
    <t>Robertas</t>
  </si>
  <si>
    <t>Sičiovas</t>
  </si>
  <si>
    <t>1994-09-10</t>
  </si>
  <si>
    <t>Lukas</t>
  </si>
  <si>
    <t>Gaudutis</t>
  </si>
  <si>
    <t>I.Juodeškienė</t>
  </si>
  <si>
    <t>Žuolys</t>
  </si>
  <si>
    <t>1984-06-27</t>
  </si>
  <si>
    <t>Marijampolė</t>
  </si>
  <si>
    <t>SC "Sūduva"</t>
  </si>
  <si>
    <t>R.Bindokienė</t>
  </si>
  <si>
    <t>Ramūnas</t>
  </si>
  <si>
    <t>Vasiliauskas</t>
  </si>
  <si>
    <t>1994-06-08</t>
  </si>
  <si>
    <t>23,80</t>
  </si>
  <si>
    <t>Domantas</t>
  </si>
  <si>
    <t>Žalga</t>
  </si>
  <si>
    <t>1993-03-24</t>
  </si>
  <si>
    <t>22,39</t>
  </si>
  <si>
    <t>1500 m kliūtinis bėgimas moterims</t>
  </si>
  <si>
    <t>Žūsinaitė</t>
  </si>
  <si>
    <t>1988-01-13</t>
  </si>
  <si>
    <t>Vilnius,Alytus</t>
  </si>
  <si>
    <t>VOSC</t>
  </si>
  <si>
    <t>"Vilniaus Baltai"</t>
  </si>
  <si>
    <t>R.Sausaitis,A.Naruševičius</t>
  </si>
  <si>
    <t>LR</t>
  </si>
  <si>
    <t>Rita</t>
  </si>
  <si>
    <t>Bitautaitė</t>
  </si>
  <si>
    <t>1989-11-04</t>
  </si>
  <si>
    <t>R.Sausaitis</t>
  </si>
  <si>
    <t>Gintarė</t>
  </si>
  <si>
    <t>Akelaitytė</t>
  </si>
  <si>
    <t>1996-05-11</t>
  </si>
  <si>
    <t>Marijampolė-ind.</t>
  </si>
  <si>
    <t>V.Komisaraitis</t>
  </si>
</sst>
</file>

<file path=xl/styles.xml><?xml version="1.0" encoding="utf-8"?>
<styleSheet xmlns="http://schemas.openxmlformats.org/spreadsheetml/2006/main">
  <numFmts count="4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m:ss.00"/>
    <numFmt numFmtId="175" formatCode="yyyy\-mm\-dd;@"/>
    <numFmt numFmtId="176" formatCode="mm:ss.00"/>
    <numFmt numFmtId="177" formatCode="_-* #,##0_-;\-* #,##0_-;_-* &quot;-&quot;_-;_-@_-"/>
    <numFmt numFmtId="178" formatCode="_-* #,##0.00_-;\-* #,##0.00_-;_-* &quot;-&quot;??_-;_-@_-"/>
    <numFmt numFmtId="179" formatCode="ss.00"/>
    <numFmt numFmtId="180" formatCode="[m]:ss.00"/>
    <numFmt numFmtId="181" formatCode="hh:mm;@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[Red]0%;[Red]\(0%\)"/>
    <numFmt numFmtId="189" formatCode="[$-FC27]yyyy\ &quot;m.&quot;\ mmmm\ d\ &quot;d.&quot;;@"/>
    <numFmt numFmtId="190" formatCode="0%;\(0%\)"/>
    <numFmt numFmtId="191" formatCode="\ \ @"/>
    <numFmt numFmtId="192" formatCode="\ \ \ \ @"/>
    <numFmt numFmtId="193" formatCode="_-&quot;IRL&quot;* #,##0_-;\-&quot;IRL&quot;* #,##0_-;_-&quot;IRL&quot;* &quot;-&quot;_-;_-@_-"/>
    <numFmt numFmtId="194" formatCode="_-&quot;IRL&quot;* #,##0.00_-;\-&quot;IRL&quot;* #,##0.00_-;_-&quot;IRL&quot;* &quot;-&quot;??_-;_-@_-"/>
    <numFmt numFmtId="195" formatCode="[$-F400]h:mm:ss\ AM/PM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2" fontId="8" fillId="0" borderId="0" applyFill="0" applyBorder="0" applyAlignment="0">
      <protection/>
    </xf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187" fontId="8" fillId="0" borderId="0" applyFill="0" applyBorder="0" applyAlignment="0">
      <protection/>
    </xf>
    <xf numFmtId="183" fontId="8" fillId="0" borderId="0" applyFill="0" applyBorder="0" applyAlignment="0">
      <protection/>
    </xf>
    <xf numFmtId="0" fontId="9" fillId="20" borderId="4" applyNumberFormat="0" applyAlignment="0" applyProtection="0"/>
    <xf numFmtId="0" fontId="1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8" fillId="0" borderId="0" applyFill="0" applyBorder="0" applyAlignment="0"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11" fillId="0" borderId="0" applyFill="0" applyBorder="0" applyAlignment="0">
      <protection/>
    </xf>
    <xf numFmtId="183" fontId="11" fillId="0" borderId="0" applyFill="0" applyBorder="0" applyAlignment="0">
      <protection/>
    </xf>
    <xf numFmtId="182" fontId="11" fillId="0" borderId="0" applyFill="0" applyBorder="0" applyAlignment="0">
      <protection/>
    </xf>
    <xf numFmtId="187" fontId="11" fillId="0" borderId="0" applyFill="0" applyBorder="0" applyAlignment="0">
      <protection/>
    </xf>
    <xf numFmtId="183" fontId="11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38" fontId="14" fillId="20" borderId="0" applyNumberFormat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4" applyNumberFormat="0" applyAlignment="0" applyProtection="0"/>
    <xf numFmtId="10" fontId="14" fillId="22" borderId="8" applyNumberFormat="0" applyBorder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18" fillId="7" borderId="4" applyNumberFormat="0" applyAlignment="0" applyProtection="0"/>
    <xf numFmtId="182" fontId="21" fillId="0" borderId="0" applyFill="0" applyBorder="0" applyAlignment="0">
      <protection/>
    </xf>
    <xf numFmtId="183" fontId="21" fillId="0" borderId="0" applyFill="0" applyBorder="0" applyAlignment="0">
      <protection/>
    </xf>
    <xf numFmtId="182" fontId="21" fillId="0" borderId="0" applyFill="0" applyBorder="0" applyAlignment="0">
      <protection/>
    </xf>
    <xf numFmtId="187" fontId="21" fillId="0" borderId="0" applyFill="0" applyBorder="0" applyAlignment="0">
      <protection/>
    </xf>
    <xf numFmtId="183" fontId="21" fillId="0" borderId="0" applyFill="0" applyBorder="0" applyAlignment="0">
      <protection/>
    </xf>
    <xf numFmtId="0" fontId="22" fillId="0" borderId="10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88" fontId="24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89" fontId="0" fillId="0" borderId="0">
      <alignment/>
      <protection/>
    </xf>
    <xf numFmtId="175" fontId="3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8" fontId="3" fillId="0" borderId="0">
      <alignment/>
      <protection/>
    </xf>
    <xf numFmtId="180" fontId="3" fillId="0" borderId="0">
      <alignment/>
      <protection/>
    </xf>
    <xf numFmtId="188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2" borderId="11" applyNumberFormat="0" applyFont="0" applyAlignment="0" applyProtection="0"/>
    <xf numFmtId="0" fontId="19" fillId="20" borderId="9" applyNumberFormat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2" borderId="11" applyNumberFormat="0" applyFon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27" fillId="0" borderId="0" applyFill="0" applyBorder="0" applyAlignment="0">
      <protection/>
    </xf>
    <xf numFmtId="183" fontId="27" fillId="0" borderId="0" applyFill="0" applyBorder="0" applyAlignment="0">
      <protection/>
    </xf>
    <xf numFmtId="182" fontId="27" fillId="0" borderId="0" applyFill="0" applyBorder="0" applyAlignment="0">
      <protection/>
    </xf>
    <xf numFmtId="187" fontId="27" fillId="0" borderId="0" applyFill="0" applyBorder="0" applyAlignment="0">
      <protection/>
    </xf>
    <xf numFmtId="183" fontId="27" fillId="0" borderId="0" applyFill="0" applyBorder="0" applyAlignment="0">
      <protection/>
    </xf>
    <xf numFmtId="0" fontId="9" fillId="20" borderId="4" applyNumberFormat="0" applyAlignment="0" applyProtection="0"/>
    <xf numFmtId="0" fontId="28" fillId="0" borderId="12" applyNumberFormat="0" applyFill="0" applyAlignment="0" applyProtection="0"/>
    <xf numFmtId="0" fontId="22" fillId="0" borderId="10" applyNumberFormat="0" applyFill="0" applyAlignment="0" applyProtection="0"/>
    <xf numFmtId="49" fontId="8" fillId="0" borderId="0" applyFill="0" applyBorder="0" applyAlignment="0">
      <protection/>
    </xf>
    <xf numFmtId="191" fontId="8" fillId="0" borderId="0" applyFill="0" applyBorder="0" applyAlignment="0">
      <protection/>
    </xf>
    <xf numFmtId="192" fontId="8" fillId="0" borderId="0" applyFill="0" applyBorder="0" applyAlignment="0">
      <protection/>
    </xf>
    <xf numFmtId="0" fontId="10" fillId="21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12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>
      <alignment/>
      <protection/>
    </xf>
  </cellStyleXfs>
  <cellXfs count="8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/>
    </xf>
    <xf numFmtId="173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173" fontId="34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left"/>
    </xf>
    <xf numFmtId="49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/>
    </xf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49" fontId="31" fillId="0" borderId="8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2" fontId="32" fillId="0" borderId="8" xfId="0" applyNumberFormat="1" applyFont="1" applyFill="1" applyBorder="1" applyAlignment="1">
      <alignment horizontal="center" vertical="center"/>
    </xf>
    <xf numFmtId="173" fontId="32" fillId="0" borderId="8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center"/>
    </xf>
    <xf numFmtId="0" fontId="39" fillId="0" borderId="8" xfId="0" applyNumberFormat="1" applyFont="1" applyFill="1" applyBorder="1" applyAlignment="1">
      <alignment horizontal="left" vertical="center"/>
    </xf>
    <xf numFmtId="2" fontId="31" fillId="0" borderId="8" xfId="0" applyNumberFormat="1" applyFont="1" applyFill="1" applyBorder="1" applyAlignment="1">
      <alignment horizontal="center" vertical="center"/>
    </xf>
    <xf numFmtId="173" fontId="39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left" vertical="center"/>
    </xf>
    <xf numFmtId="2" fontId="40" fillId="0" borderId="0" xfId="849" applyNumberFormat="1" applyFont="1" applyFill="1" applyBorder="1" applyAlignment="1">
      <alignment horizontal="center"/>
      <protection/>
    </xf>
    <xf numFmtId="2" fontId="39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1" fillId="0" borderId="13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left" vertical="center"/>
    </xf>
    <xf numFmtId="2" fontId="41" fillId="0" borderId="0" xfId="849" applyNumberFormat="1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2" fontId="31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9" fillId="0" borderId="8" xfId="0" applyFont="1" applyFill="1" applyBorder="1" applyAlignment="1">
      <alignment horizontal="left" vertical="center"/>
    </xf>
    <xf numFmtId="174" fontId="31" fillId="0" borderId="0" xfId="0" applyNumberFormat="1" applyFont="1" applyFill="1" applyAlignment="1">
      <alignment/>
    </xf>
    <xf numFmtId="49" fontId="42" fillId="0" borderId="0" xfId="848" applyNumberFormat="1" applyFont="1" applyFill="1" applyBorder="1" applyAlignment="1">
      <alignment horizontal="center"/>
      <protection/>
    </xf>
    <xf numFmtId="174" fontId="32" fillId="0" borderId="0" xfId="0" applyNumberFormat="1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49" fontId="34" fillId="0" borderId="0" xfId="0" applyNumberFormat="1" applyFont="1" applyFill="1" applyAlignment="1">
      <alignment/>
    </xf>
    <xf numFmtId="174" fontId="37" fillId="0" borderId="0" xfId="0" applyNumberFormat="1" applyFont="1" applyFill="1" applyAlignment="1">
      <alignment/>
    </xf>
    <xf numFmtId="174" fontId="32" fillId="0" borderId="8" xfId="0" applyNumberFormat="1" applyFont="1" applyFill="1" applyBorder="1" applyAlignment="1">
      <alignment horizontal="center" vertical="center"/>
    </xf>
    <xf numFmtId="49" fontId="32" fillId="0" borderId="8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/>
    </xf>
    <xf numFmtId="174" fontId="31" fillId="0" borderId="8" xfId="0" applyNumberFormat="1" applyFont="1" applyFill="1" applyBorder="1" applyAlignment="1">
      <alignment horizontal="center"/>
    </xf>
    <xf numFmtId="0" fontId="34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1" fillId="0" borderId="21" xfId="0" applyNumberFormat="1" applyFont="1" applyFill="1" applyBorder="1" applyAlignment="1">
      <alignment horizontal="center" vertical="center"/>
    </xf>
  </cellXfs>
  <cellStyles count="86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alculation" xfId="72"/>
    <cellStyle name="Check Cell" xfId="73"/>
    <cellStyle name="Comma" xfId="74"/>
    <cellStyle name="Comma [0]" xfId="75"/>
    <cellStyle name="Comma [00]" xfId="76"/>
    <cellStyle name="Comma 10" xfId="77"/>
    <cellStyle name="Comma 11" xfId="78"/>
    <cellStyle name="Comma 12" xfId="79"/>
    <cellStyle name="Comma 13" xfId="80"/>
    <cellStyle name="Comma 14" xfId="81"/>
    <cellStyle name="Comma 15" xfId="82"/>
    <cellStyle name="Comma 16" xfId="83"/>
    <cellStyle name="Comma 17" xfId="84"/>
    <cellStyle name="Comma 18" xfId="85"/>
    <cellStyle name="Comma 19" xfId="86"/>
    <cellStyle name="Comma 2" xfId="87"/>
    <cellStyle name="Comma 2 2" xfId="88"/>
    <cellStyle name="Comma 2 3" xfId="89"/>
    <cellStyle name="Comma 2_DALYVIAI" xfId="90"/>
    <cellStyle name="Comma 20" xfId="91"/>
    <cellStyle name="Comma 21" xfId="92"/>
    <cellStyle name="Comma 22" xfId="93"/>
    <cellStyle name="Comma 23" xfId="94"/>
    <cellStyle name="Comma 24" xfId="95"/>
    <cellStyle name="Comma 25" xfId="96"/>
    <cellStyle name="Comma 26" xfId="97"/>
    <cellStyle name="Comma 27" xfId="98"/>
    <cellStyle name="Comma 28" xfId="99"/>
    <cellStyle name="Comma 29" xfId="100"/>
    <cellStyle name="Comma 3" xfId="101"/>
    <cellStyle name="Comma 30" xfId="102"/>
    <cellStyle name="Comma 30 2" xfId="103"/>
    <cellStyle name="Comma 30 3" xfId="104"/>
    <cellStyle name="Comma 31" xfId="105"/>
    <cellStyle name="Comma 32" xfId="106"/>
    <cellStyle name="Comma 33" xfId="107"/>
    <cellStyle name="Comma 34" xfId="108"/>
    <cellStyle name="Comma 35" xfId="109"/>
    <cellStyle name="Comma 4" xfId="110"/>
    <cellStyle name="Comma 5" xfId="111"/>
    <cellStyle name="Comma 6" xfId="112"/>
    <cellStyle name="Comma 7" xfId="113"/>
    <cellStyle name="Comma 8" xfId="114"/>
    <cellStyle name="Comma 9" xfId="115"/>
    <cellStyle name="Currency" xfId="116"/>
    <cellStyle name="Currency [0]" xfId="117"/>
    <cellStyle name="Currency [00]" xfId="118"/>
    <cellStyle name="Currency 2" xfId="119"/>
    <cellStyle name="Date Short" xfId="120"/>
    <cellStyle name="Dziesiętny [0]_PLDT" xfId="121"/>
    <cellStyle name="Dziesiętny_PLDT" xfId="122"/>
    <cellStyle name="Enter Currency (0)" xfId="123"/>
    <cellStyle name="Enter Currency (2)" xfId="124"/>
    <cellStyle name="Enter Units (0)" xfId="125"/>
    <cellStyle name="Enter Units (1)" xfId="126"/>
    <cellStyle name="Enter Units (2)" xfId="127"/>
    <cellStyle name="Explanatory Text" xfId="128"/>
    <cellStyle name="Followed Hyperlink" xfId="129"/>
    <cellStyle name="Geras" xfId="130"/>
    <cellStyle name="Good" xfId="131"/>
    <cellStyle name="Grey" xfId="132"/>
    <cellStyle name="Header1" xfId="133"/>
    <cellStyle name="Header2" xfId="134"/>
    <cellStyle name="Heading 1" xfId="135"/>
    <cellStyle name="Heading 2" xfId="136"/>
    <cellStyle name="Heading 3" xfId="137"/>
    <cellStyle name="Heading 4" xfId="138"/>
    <cellStyle name="Hiperłącze" xfId="139"/>
    <cellStyle name="Hyperlink" xfId="140"/>
    <cellStyle name="Input" xfId="141"/>
    <cellStyle name="Input [yellow]" xfId="142"/>
    <cellStyle name="Išvestis" xfId="143"/>
    <cellStyle name="Įspėjimo tekstas" xfId="144"/>
    <cellStyle name="Įvestis" xfId="145"/>
    <cellStyle name="Link Currency (0)" xfId="146"/>
    <cellStyle name="Link Currency (2)" xfId="147"/>
    <cellStyle name="Link Units (0)" xfId="148"/>
    <cellStyle name="Link Units (1)" xfId="149"/>
    <cellStyle name="Link Units (2)" xfId="150"/>
    <cellStyle name="Linked Cell" xfId="151"/>
    <cellStyle name="Neutral" xfId="152"/>
    <cellStyle name="Neutralus" xfId="153"/>
    <cellStyle name="Normal - Style1" xfId="154"/>
    <cellStyle name="Normal 10" xfId="155"/>
    <cellStyle name="Normal 10 2" xfId="156"/>
    <cellStyle name="Normal 10 2 2" xfId="157"/>
    <cellStyle name="Normal 10 2 2 2" xfId="158"/>
    <cellStyle name="Normal 10 2 2 3" xfId="159"/>
    <cellStyle name="Normal 10 2 2 4" xfId="160"/>
    <cellStyle name="Normal 10 2 2_4x200 V" xfId="161"/>
    <cellStyle name="Normal 10 2 3" xfId="162"/>
    <cellStyle name="Normal 10 2 4" xfId="163"/>
    <cellStyle name="Normal 10 2 5" xfId="164"/>
    <cellStyle name="Normal 10 2_4x200 M" xfId="165"/>
    <cellStyle name="Normal 10 3" xfId="166"/>
    <cellStyle name="Normal 10 3 2" xfId="167"/>
    <cellStyle name="Normal 10 3 3" xfId="168"/>
    <cellStyle name="Normal 10 3 4" xfId="169"/>
    <cellStyle name="Normal 10 3_4x200 M" xfId="170"/>
    <cellStyle name="Normal 10 4" xfId="171"/>
    <cellStyle name="Normal 10 5" xfId="172"/>
    <cellStyle name="Normal 10 5 2" xfId="173"/>
    <cellStyle name="Normal 10 5 3" xfId="174"/>
    <cellStyle name="Normal 10 5 4" xfId="175"/>
    <cellStyle name="Normal 10 5_DALYVIAI" xfId="176"/>
    <cellStyle name="Normal 10 6" xfId="177"/>
    <cellStyle name="Normal 10 7" xfId="178"/>
    <cellStyle name="Normal 10_4x200 V" xfId="179"/>
    <cellStyle name="Normal 11" xfId="180"/>
    <cellStyle name="Normal 11 2" xfId="181"/>
    <cellStyle name="Normal 11 2 2" xfId="182"/>
    <cellStyle name="Normal 11 2 3" xfId="183"/>
    <cellStyle name="Normal 11 2 4" xfId="184"/>
    <cellStyle name="Normal 11 2_4x200 M" xfId="185"/>
    <cellStyle name="Normal 11 3" xfId="186"/>
    <cellStyle name="Normal 11 3 2" xfId="187"/>
    <cellStyle name="Normal 11 3 3" xfId="188"/>
    <cellStyle name="Normal 11 3 4" xfId="189"/>
    <cellStyle name="Normal 11 3_4x200 M" xfId="190"/>
    <cellStyle name="Normal 11 4" xfId="191"/>
    <cellStyle name="Normal 11 5" xfId="192"/>
    <cellStyle name="Normal 11 5 2" xfId="193"/>
    <cellStyle name="Normal 11 5 3" xfId="194"/>
    <cellStyle name="Normal 11 5 4" xfId="195"/>
    <cellStyle name="Normal 11 5_DALYVIAI" xfId="196"/>
    <cellStyle name="Normal 11 6" xfId="197"/>
    <cellStyle name="Normal 11 7" xfId="198"/>
    <cellStyle name="Normal 11_4x200 M" xfId="199"/>
    <cellStyle name="Normal 12" xfId="200"/>
    <cellStyle name="Normal 12 2" xfId="201"/>
    <cellStyle name="Normal 12 2 2" xfId="202"/>
    <cellStyle name="Normal 12 2 3" xfId="203"/>
    <cellStyle name="Normal 12 2 4" xfId="204"/>
    <cellStyle name="Normal 12 2_4x200 M" xfId="205"/>
    <cellStyle name="Normal 12 3" xfId="206"/>
    <cellStyle name="Normal 12 4" xfId="207"/>
    <cellStyle name="Normal 12 4 2" xfId="208"/>
    <cellStyle name="Normal 12 4 3" xfId="209"/>
    <cellStyle name="Normal 12 4 4" xfId="210"/>
    <cellStyle name="Normal 12 4_DALYVIAI" xfId="211"/>
    <cellStyle name="Normal 12 5" xfId="212"/>
    <cellStyle name="Normal 12 6" xfId="213"/>
    <cellStyle name="Normal 12_4x200 M" xfId="214"/>
    <cellStyle name="Normal 13" xfId="215"/>
    <cellStyle name="Normal 13 2" xfId="216"/>
    <cellStyle name="Normal 13 2 2" xfId="217"/>
    <cellStyle name="Normal 13 2 2 2" xfId="218"/>
    <cellStyle name="Normal 13 2 2 3" xfId="219"/>
    <cellStyle name="Normal 13 2 2 4" xfId="220"/>
    <cellStyle name="Normal 13 2 2_4x200 M" xfId="221"/>
    <cellStyle name="Normal 13 2 3" xfId="222"/>
    <cellStyle name="Normal 13 2 4" xfId="223"/>
    <cellStyle name="Normal 13 2 5" xfId="224"/>
    <cellStyle name="Normal 13 2_DALYVIAI" xfId="225"/>
    <cellStyle name="Normal 13 3" xfId="226"/>
    <cellStyle name="Normal 13 3 2" xfId="227"/>
    <cellStyle name="Normal 13 3 3" xfId="228"/>
    <cellStyle name="Normal 13 3 4" xfId="229"/>
    <cellStyle name="Normal 13 3_DALYVIAI" xfId="230"/>
    <cellStyle name="Normal 13 4" xfId="231"/>
    <cellStyle name="Normal 13 5" xfId="232"/>
    <cellStyle name="Normal 13_1500 V" xfId="233"/>
    <cellStyle name="Normal 14" xfId="234"/>
    <cellStyle name="Normal 14 2" xfId="235"/>
    <cellStyle name="Normal 14 2 2" xfId="236"/>
    <cellStyle name="Normal 14 2 2 2" xfId="237"/>
    <cellStyle name="Normal 14 2 2 3" xfId="238"/>
    <cellStyle name="Normal 14 2 2 4" xfId="239"/>
    <cellStyle name="Normal 14 2 2_4x200 M" xfId="240"/>
    <cellStyle name="Normal 14 2 3" xfId="241"/>
    <cellStyle name="Normal 14 2 4" xfId="242"/>
    <cellStyle name="Normal 14 2 5" xfId="243"/>
    <cellStyle name="Normal 14 2_DALYVIAI" xfId="244"/>
    <cellStyle name="Normal 14 3" xfId="245"/>
    <cellStyle name="Normal 14 3 2" xfId="246"/>
    <cellStyle name="Normal 14 3 3" xfId="247"/>
    <cellStyle name="Normal 14 3 4" xfId="248"/>
    <cellStyle name="Normal 14 3_DALYVIAI" xfId="249"/>
    <cellStyle name="Normal 14 4" xfId="250"/>
    <cellStyle name="Normal 14 5" xfId="251"/>
    <cellStyle name="Normal 14_4x200 M" xfId="252"/>
    <cellStyle name="Normal 15" xfId="253"/>
    <cellStyle name="Normal 15 2" xfId="254"/>
    <cellStyle name="Normal 15 2 2" xfId="255"/>
    <cellStyle name="Normal 15 2 3" xfId="256"/>
    <cellStyle name="Normal 15 2 4" xfId="257"/>
    <cellStyle name="Normal 15 2_4x200 M" xfId="258"/>
    <cellStyle name="Normal 15 3" xfId="259"/>
    <cellStyle name="Normal 15 4" xfId="260"/>
    <cellStyle name="Normal 15 4 2" xfId="261"/>
    <cellStyle name="Normal 15 4 3" xfId="262"/>
    <cellStyle name="Normal 15 4 4" xfId="263"/>
    <cellStyle name="Normal 15 4_DALYVIAI" xfId="264"/>
    <cellStyle name="Normal 15 5" xfId="265"/>
    <cellStyle name="Normal 15 6" xfId="266"/>
    <cellStyle name="Normal 15_4x200 M" xfId="267"/>
    <cellStyle name="Normal 16" xfId="268"/>
    <cellStyle name="Normal 16 2" xfId="269"/>
    <cellStyle name="Normal 16 2 2" xfId="270"/>
    <cellStyle name="Normal 16 2 3" xfId="271"/>
    <cellStyle name="Normal 16 2 4" xfId="272"/>
    <cellStyle name="Normal 16 2_4x200 M" xfId="273"/>
    <cellStyle name="Normal 16 3" xfId="274"/>
    <cellStyle name="Normal 16_4x200 M" xfId="275"/>
    <cellStyle name="Normal 17" xfId="276"/>
    <cellStyle name="Normal 17 2" xfId="277"/>
    <cellStyle name="Normal 17 2 2" xfId="278"/>
    <cellStyle name="Normal 17 2 3" xfId="279"/>
    <cellStyle name="Normal 17 2 4" xfId="280"/>
    <cellStyle name="Normal 17 2_4x200 M" xfId="281"/>
    <cellStyle name="Normal 17 3" xfId="282"/>
    <cellStyle name="Normal 17 4" xfId="283"/>
    <cellStyle name="Normal 17 4 2" xfId="284"/>
    <cellStyle name="Normal 17 4 3" xfId="285"/>
    <cellStyle name="Normal 17 4 4" xfId="286"/>
    <cellStyle name="Normal 17 4_DALYVIAI" xfId="287"/>
    <cellStyle name="Normal 17 5" xfId="288"/>
    <cellStyle name="Normal 17 6" xfId="289"/>
    <cellStyle name="Normal 17_4x200 M" xfId="290"/>
    <cellStyle name="Normal 18" xfId="291"/>
    <cellStyle name="Normal 18 2" xfId="292"/>
    <cellStyle name="Normal 18 2 2" xfId="293"/>
    <cellStyle name="Normal 18 2 2 2" xfId="294"/>
    <cellStyle name="Normal 18 2 2 3" xfId="295"/>
    <cellStyle name="Normal 18 2 2 4" xfId="296"/>
    <cellStyle name="Normal 18 2 2_4x200 M" xfId="297"/>
    <cellStyle name="Normal 18 2 3" xfId="298"/>
    <cellStyle name="Normal 18 2 4" xfId="299"/>
    <cellStyle name="Normal 18 2 5" xfId="300"/>
    <cellStyle name="Normal 18 2_DALYVIAI" xfId="301"/>
    <cellStyle name="Normal 18 3" xfId="302"/>
    <cellStyle name="Normal 18 3 2" xfId="303"/>
    <cellStyle name="Normal 18 3 3" xfId="304"/>
    <cellStyle name="Normal 18 3 4" xfId="305"/>
    <cellStyle name="Normal 18 3_DALYVIAI" xfId="306"/>
    <cellStyle name="Normal 18 4" xfId="307"/>
    <cellStyle name="Normal 18 5" xfId="308"/>
    <cellStyle name="Normal 18_4x200 M" xfId="309"/>
    <cellStyle name="Normal 19" xfId="310"/>
    <cellStyle name="Normal 19 2" xfId="311"/>
    <cellStyle name="Normal 19 2 2" xfId="312"/>
    <cellStyle name="Normal 19 2 2 2" xfId="313"/>
    <cellStyle name="Normal 19 2 2 3" xfId="314"/>
    <cellStyle name="Normal 19 2 2 4" xfId="315"/>
    <cellStyle name="Normal 19 2 2_4x200 M" xfId="316"/>
    <cellStyle name="Normal 19 2 3" xfId="317"/>
    <cellStyle name="Normal 19 2 4" xfId="318"/>
    <cellStyle name="Normal 19 2 5" xfId="319"/>
    <cellStyle name="Normal 19 2_DALYVIAI" xfId="320"/>
    <cellStyle name="Normal 19 3" xfId="321"/>
    <cellStyle name="Normal 19 3 2" xfId="322"/>
    <cellStyle name="Normal 19 3 3" xfId="323"/>
    <cellStyle name="Normal 19 3 4" xfId="324"/>
    <cellStyle name="Normal 19 3_DALYVIAI" xfId="325"/>
    <cellStyle name="Normal 19 4" xfId="326"/>
    <cellStyle name="Normal 19 5" xfId="327"/>
    <cellStyle name="Normal 19_4x200 M" xfId="328"/>
    <cellStyle name="Normal 2" xfId="329"/>
    <cellStyle name="Normal 2 2" xfId="330"/>
    <cellStyle name="Normal 2 2 10" xfId="331"/>
    <cellStyle name="Normal 2 2 10 2" xfId="332"/>
    <cellStyle name="Normal 2 2 10 3" xfId="333"/>
    <cellStyle name="Normal 2 2 10 4" xfId="334"/>
    <cellStyle name="Normal 2 2 10_4x200 V" xfId="335"/>
    <cellStyle name="Normal 2 2 11" xfId="336"/>
    <cellStyle name="Normal 2 2 12" xfId="337"/>
    <cellStyle name="Normal 2 2 2" xfId="338"/>
    <cellStyle name="Normal 2 2 2 2" xfId="339"/>
    <cellStyle name="Normal 2 2 2 2 2" xfId="340"/>
    <cellStyle name="Normal 2 2 2 2 3" xfId="341"/>
    <cellStyle name="Normal 2 2 2 2 4" xfId="342"/>
    <cellStyle name="Normal 2 2 2 2 5" xfId="343"/>
    <cellStyle name="Normal 2 2 2 2 5 2" xfId="344"/>
    <cellStyle name="Normal 2 2 2 2 5 3" xfId="345"/>
    <cellStyle name="Normal 2 2 2 2 5_4x200 V" xfId="346"/>
    <cellStyle name="Normal 2 2 2 2_4x200 V" xfId="347"/>
    <cellStyle name="Normal 2 2 2 3" xfId="348"/>
    <cellStyle name="Normal 2 2 2 4" xfId="349"/>
    <cellStyle name="Normal 2 2 2 4 2" xfId="350"/>
    <cellStyle name="Normal 2 2 2 4 3" xfId="351"/>
    <cellStyle name="Normal 2 2 2 4 4" xfId="352"/>
    <cellStyle name="Normal 2 2 2 4_4x200 M" xfId="353"/>
    <cellStyle name="Normal 2 2 2 5" xfId="354"/>
    <cellStyle name="Normal 2 2 2 6" xfId="355"/>
    <cellStyle name="Normal 2 2 2_4x200 V" xfId="356"/>
    <cellStyle name="Normal 2 2 3" xfId="357"/>
    <cellStyle name="Normal 2 2 3 10" xfId="358"/>
    <cellStyle name="Normal 2 2 3 2" xfId="359"/>
    <cellStyle name="Normal 2 2 3 2 2" xfId="360"/>
    <cellStyle name="Normal 2 2 3 2 2 2" xfId="361"/>
    <cellStyle name="Normal 2 2 3 2 2 2 2" xfId="362"/>
    <cellStyle name="Normal 2 2 3 2 2 2 3" xfId="363"/>
    <cellStyle name="Normal 2 2 3 2 2 2 4" xfId="364"/>
    <cellStyle name="Normal 2 2 3 2 2 2_4x200 M" xfId="365"/>
    <cellStyle name="Normal 2 2 3 2 2 3" xfId="366"/>
    <cellStyle name="Normal 2 2 3 2 2 3 2" xfId="367"/>
    <cellStyle name="Normal 2 2 3 2 2 3 3" xfId="368"/>
    <cellStyle name="Normal 2 2 3 2 2 3 4" xfId="369"/>
    <cellStyle name="Normal 2 2 3 2 2 3_4x200 M" xfId="370"/>
    <cellStyle name="Normal 2 2 3 2 2 4" xfId="371"/>
    <cellStyle name="Normal 2 2 3 2 2 4 2" xfId="372"/>
    <cellStyle name="Normal 2 2 3 2 2 4 3" xfId="373"/>
    <cellStyle name="Normal 2 2 3 2 2 4 4" xfId="374"/>
    <cellStyle name="Normal 2 2 3 2 2 4_4x200 M" xfId="375"/>
    <cellStyle name="Normal 2 2 3 2 2 5" xfId="376"/>
    <cellStyle name="Normal 2 2 3 2 2 5 2" xfId="377"/>
    <cellStyle name="Normal 2 2 3 2 2 5 3" xfId="378"/>
    <cellStyle name="Normal 2 2 3 2 2 5 4" xfId="379"/>
    <cellStyle name="Normal 2 2 3 2 2 5_4x200 M" xfId="380"/>
    <cellStyle name="Normal 2 2 3 2 2 6" xfId="381"/>
    <cellStyle name="Normal 2 2 3 2 2 7" xfId="382"/>
    <cellStyle name="Normal 2 2 3 2 2 8" xfId="383"/>
    <cellStyle name="Normal 2 2 3 2 2_4x200 M" xfId="384"/>
    <cellStyle name="Normal 2 2 3 2 3" xfId="385"/>
    <cellStyle name="Normal 2 2 3 2 4" xfId="386"/>
    <cellStyle name="Normal 2 2 3 2 5" xfId="387"/>
    <cellStyle name="Normal 2 2 3 2_4x200 M" xfId="388"/>
    <cellStyle name="Normal 2 2 3 3" xfId="389"/>
    <cellStyle name="Normal 2 2 3 3 2" xfId="390"/>
    <cellStyle name="Normal 2 2 3 3 2 2" xfId="391"/>
    <cellStyle name="Normal 2 2 3 3 2 3" xfId="392"/>
    <cellStyle name="Normal 2 2 3 3 2 4" xfId="393"/>
    <cellStyle name="Normal 2 2 3 3 2_4x200 M" xfId="394"/>
    <cellStyle name="Normal 2 2 3 3 3" xfId="395"/>
    <cellStyle name="Normal 2 2 3 3 3 2" xfId="396"/>
    <cellStyle name="Normal 2 2 3 3 3 3" xfId="397"/>
    <cellStyle name="Normal 2 2 3 3 3 4" xfId="398"/>
    <cellStyle name="Normal 2 2 3 3 3_4x200 M" xfId="399"/>
    <cellStyle name="Normal 2 2 3 3 4" xfId="400"/>
    <cellStyle name="Normal 2 2 3 3 5" xfId="401"/>
    <cellStyle name="Normal 2 2 3 3 6" xfId="402"/>
    <cellStyle name="Normal 2 2 3 3 7" xfId="403"/>
    <cellStyle name="Normal 2 2 3 3_4x200 M" xfId="404"/>
    <cellStyle name="Normal 2 2 3 4" xfId="405"/>
    <cellStyle name="Normal 2 2 3 4 2" xfId="406"/>
    <cellStyle name="Normal 2 2 3 4 2 2" xfId="407"/>
    <cellStyle name="Normal 2 2 3 4 2 2 2" xfId="408"/>
    <cellStyle name="Normal 2 2 3 4 2 2 3" xfId="409"/>
    <cellStyle name="Normal 2 2 3 4 2 2 4" xfId="410"/>
    <cellStyle name="Normal 2 2 3 4 2 2_4x200 M" xfId="411"/>
    <cellStyle name="Normal 2 2 3 4 2 3" xfId="412"/>
    <cellStyle name="Normal 2 2 3 4 2 3 2" xfId="413"/>
    <cellStyle name="Normal 2 2 3 4 2 3 3" xfId="414"/>
    <cellStyle name="Normal 2 2 3 4 2 3 4" xfId="415"/>
    <cellStyle name="Normal 2 2 3 4 2 3_4x200 M" xfId="416"/>
    <cellStyle name="Normal 2 2 3 4 2 4" xfId="417"/>
    <cellStyle name="Normal 2 2 3 4 2 5" xfId="418"/>
    <cellStyle name="Normal 2 2 3 4 2 6" xfId="419"/>
    <cellStyle name="Normal 2 2 3 4 2_4x200 M" xfId="420"/>
    <cellStyle name="Normal 2 2 3 4 3" xfId="421"/>
    <cellStyle name="Normal 2 2 3 4 4" xfId="422"/>
    <cellStyle name="Normal 2 2 3 4 5" xfId="423"/>
    <cellStyle name="Normal 2 2 3 4_4x200 M" xfId="424"/>
    <cellStyle name="Normal 2 2 3 5" xfId="425"/>
    <cellStyle name="Normal 2 2 3 5 2" xfId="426"/>
    <cellStyle name="Normal 2 2 3 5 2 2" xfId="427"/>
    <cellStyle name="Normal 2 2 3 5 2 3" xfId="428"/>
    <cellStyle name="Normal 2 2 3 5 2 4" xfId="429"/>
    <cellStyle name="Normal 2 2 3 5 2_4x200 M" xfId="430"/>
    <cellStyle name="Normal 2 2 3 5 3" xfId="431"/>
    <cellStyle name="Normal 2 2 3 5 3 2" xfId="432"/>
    <cellStyle name="Normal 2 2 3 5 3 3" xfId="433"/>
    <cellStyle name="Normal 2 2 3 5 3 4" xfId="434"/>
    <cellStyle name="Normal 2 2 3 5 3_4x200 M" xfId="435"/>
    <cellStyle name="Normal 2 2 3 5 4" xfId="436"/>
    <cellStyle name="Normal 2 2 3 5 4 2" xfId="437"/>
    <cellStyle name="Normal 2 2 3 5 4 3" xfId="438"/>
    <cellStyle name="Normal 2 2 3 5 4 4" xfId="439"/>
    <cellStyle name="Normal 2 2 3 5 4_4x200 M" xfId="440"/>
    <cellStyle name="Normal 2 2 3 5 5" xfId="441"/>
    <cellStyle name="Normal 2 2 3 5 5 2" xfId="442"/>
    <cellStyle name="Normal 2 2 3 5 5 3" xfId="443"/>
    <cellStyle name="Normal 2 2 3 5 5 4" xfId="444"/>
    <cellStyle name="Normal 2 2 3 5 5_4x200 M" xfId="445"/>
    <cellStyle name="Normal 2 2 3 5 6" xfId="446"/>
    <cellStyle name="Normal 2 2 3 5 7" xfId="447"/>
    <cellStyle name="Normal 2 2 3 5 8" xfId="448"/>
    <cellStyle name="Normal 2 2 3 5_4x200 M" xfId="449"/>
    <cellStyle name="Normal 2 2 3 6" xfId="450"/>
    <cellStyle name="Normal 2 2 3 6 10" xfId="451"/>
    <cellStyle name="Normal 2 2 3 6 11" xfId="452"/>
    <cellStyle name="Normal 2 2 3 6 12" xfId="453"/>
    <cellStyle name="Normal 2 2 3 6 2" xfId="454"/>
    <cellStyle name="Normal 2 2 3 6 2 2" xfId="455"/>
    <cellStyle name="Normal 2 2 3 6 2_4x200 M" xfId="456"/>
    <cellStyle name="Normal 2 2 3 6 3" xfId="457"/>
    <cellStyle name="Normal 2 2 3 6 3 2" xfId="458"/>
    <cellStyle name="Normal 2 2 3 6 3_4x200 M" xfId="459"/>
    <cellStyle name="Normal 2 2 3 6 4" xfId="460"/>
    <cellStyle name="Normal 2 2 3 6 5" xfId="461"/>
    <cellStyle name="Normal 2 2 3 6 6" xfId="462"/>
    <cellStyle name="Normal 2 2 3 6 7" xfId="463"/>
    <cellStyle name="Normal 2 2 3 6 8" xfId="464"/>
    <cellStyle name="Normal 2 2 3 6 9" xfId="465"/>
    <cellStyle name="Normal 2 2 3 6_4x200 M" xfId="466"/>
    <cellStyle name="Normal 2 2 3 7" xfId="467"/>
    <cellStyle name="Normal 2 2 3 8" xfId="468"/>
    <cellStyle name="Normal 2 2 3 9" xfId="469"/>
    <cellStyle name="Normal 2 2 3_4x200 M" xfId="470"/>
    <cellStyle name="Normal 2 2 4" xfId="471"/>
    <cellStyle name="Normal 2 2 4 2" xfId="472"/>
    <cellStyle name="Normal 2 2 4 2 2" xfId="473"/>
    <cellStyle name="Normal 2 2 4 2 3" xfId="474"/>
    <cellStyle name="Normal 2 2 4 2 4" xfId="475"/>
    <cellStyle name="Normal 2 2 4 2_4x200 M" xfId="476"/>
    <cellStyle name="Normal 2 2 4 3" xfId="477"/>
    <cellStyle name="Normal 2 2 4 4" xfId="478"/>
    <cellStyle name="Normal 2 2 4 5" xfId="479"/>
    <cellStyle name="Normal 2 2 4_4x200 M" xfId="480"/>
    <cellStyle name="Normal 2 2 5" xfId="481"/>
    <cellStyle name="Normal 2 2 5 2" xfId="482"/>
    <cellStyle name="Normal 2 2 5 2 2" xfId="483"/>
    <cellStyle name="Normal 2 2 5 2 2 2" xfId="484"/>
    <cellStyle name="Normal 2 2 5 2 2 3" xfId="485"/>
    <cellStyle name="Normal 2 2 5 2 2 4" xfId="486"/>
    <cellStyle name="Normal 2 2 5 2 2_4x200 M" xfId="487"/>
    <cellStyle name="Normal 2 2 5 2 3" xfId="488"/>
    <cellStyle name="Normal 2 2 5 2 3 2" xfId="489"/>
    <cellStyle name="Normal 2 2 5 2 3 3" xfId="490"/>
    <cellStyle name="Normal 2 2 5 2 3 4" xfId="491"/>
    <cellStyle name="Normal 2 2 5 2 3_4x200 M" xfId="492"/>
    <cellStyle name="Normal 2 2 5 2 4" xfId="493"/>
    <cellStyle name="Normal 2 2 5 2 5" xfId="494"/>
    <cellStyle name="Normal 2 2 5 2 6" xfId="495"/>
    <cellStyle name="Normal 2 2 5 2_4x200 M" xfId="496"/>
    <cellStyle name="Normal 2 2 5 3" xfId="497"/>
    <cellStyle name="Normal 2 2 5 4" xfId="498"/>
    <cellStyle name="Normal 2 2 5 5" xfId="499"/>
    <cellStyle name="Normal 2 2 5_4x200 M" xfId="500"/>
    <cellStyle name="Normal 2 2 6" xfId="501"/>
    <cellStyle name="Normal 2 2 6 2" xfId="502"/>
    <cellStyle name="Normal 2 2 6 3" xfId="503"/>
    <cellStyle name="Normal 2 2 6 4" xfId="504"/>
    <cellStyle name="Normal 2 2 6_4x200 M" xfId="505"/>
    <cellStyle name="Normal 2 2 7" xfId="506"/>
    <cellStyle name="Normal 2 2 7 2" xfId="507"/>
    <cellStyle name="Normal 2 2 7 3" xfId="508"/>
    <cellStyle name="Normal 2 2 7 4" xfId="509"/>
    <cellStyle name="Normal 2 2 7_4x200 M" xfId="510"/>
    <cellStyle name="Normal 2 2 8" xfId="511"/>
    <cellStyle name="Normal 2 2 8 2" xfId="512"/>
    <cellStyle name="Normal 2 2 8 3" xfId="513"/>
    <cellStyle name="Normal 2 2 8 4" xfId="514"/>
    <cellStyle name="Normal 2 2 8_4x200 M" xfId="515"/>
    <cellStyle name="Normal 2 2 9" xfId="516"/>
    <cellStyle name="Normal 2 2_4x200 M" xfId="517"/>
    <cellStyle name="Normal 2 3" xfId="518"/>
    <cellStyle name="Normal 2 4" xfId="519"/>
    <cellStyle name="Normal 2 4 2" xfId="520"/>
    <cellStyle name="Normal 2 4 3" xfId="521"/>
    <cellStyle name="Normal 2 4 3 2" xfId="522"/>
    <cellStyle name="Normal 2 4 3 3" xfId="523"/>
    <cellStyle name="Normal 2 4 3 4" xfId="524"/>
    <cellStyle name="Normal 2 4 3_4x200 V" xfId="525"/>
    <cellStyle name="Normal 2 4_4x200 V" xfId="526"/>
    <cellStyle name="Normal 2 5" xfId="527"/>
    <cellStyle name="Normal 2 6" xfId="528"/>
    <cellStyle name="Normal 2 7" xfId="529"/>
    <cellStyle name="Normal 2 7 2" xfId="530"/>
    <cellStyle name="Normal 2 7 3" xfId="531"/>
    <cellStyle name="Normal 2 7 4" xfId="532"/>
    <cellStyle name="Normal 2 7_DALYVIAI" xfId="533"/>
    <cellStyle name="Normal 2 8" xfId="534"/>
    <cellStyle name="Normal 2 9" xfId="535"/>
    <cellStyle name="Normal 2_4x200 V" xfId="536"/>
    <cellStyle name="Normal 20" xfId="537"/>
    <cellStyle name="Normal 20 2" xfId="538"/>
    <cellStyle name="Normal 20 2 2" xfId="539"/>
    <cellStyle name="Normal 20 2 2 2" xfId="540"/>
    <cellStyle name="Normal 20 2 2 3" xfId="541"/>
    <cellStyle name="Normal 20 2 2 4" xfId="542"/>
    <cellStyle name="Normal 20 2 2_4x200 M" xfId="543"/>
    <cellStyle name="Normal 20 2 3" xfId="544"/>
    <cellStyle name="Normal 20 2 4" xfId="545"/>
    <cellStyle name="Normal 20 2 5" xfId="546"/>
    <cellStyle name="Normal 20 2_DALYVIAI" xfId="547"/>
    <cellStyle name="Normal 20 3" xfId="548"/>
    <cellStyle name="Normal 20 3 2" xfId="549"/>
    <cellStyle name="Normal 20 3 3" xfId="550"/>
    <cellStyle name="Normal 20 3 4" xfId="551"/>
    <cellStyle name="Normal 20 3_DALYVIAI" xfId="552"/>
    <cellStyle name="Normal 20 4" xfId="553"/>
    <cellStyle name="Normal 20 5" xfId="554"/>
    <cellStyle name="Normal 20_4x200 M" xfId="555"/>
    <cellStyle name="Normal 21" xfId="556"/>
    <cellStyle name="Normal 21 2" xfId="557"/>
    <cellStyle name="Normal 21 2 2" xfId="558"/>
    <cellStyle name="Normal 21 2 2 2" xfId="559"/>
    <cellStyle name="Normal 21 2 2 3" xfId="560"/>
    <cellStyle name="Normal 21 2 2 4" xfId="561"/>
    <cellStyle name="Normal 21 2 2_4x200 V" xfId="562"/>
    <cellStyle name="Normal 21 2 3" xfId="563"/>
    <cellStyle name="Normal 21 2 4" xfId="564"/>
    <cellStyle name="Normal 21 2 5" xfId="565"/>
    <cellStyle name="Normal 21 2_DALYVIAI" xfId="566"/>
    <cellStyle name="Normal 21 3" xfId="567"/>
    <cellStyle name="Normal 21 3 2" xfId="568"/>
    <cellStyle name="Normal 21 3 3" xfId="569"/>
    <cellStyle name="Normal 21 3 4" xfId="570"/>
    <cellStyle name="Normal 21 3_DALYVIAI" xfId="571"/>
    <cellStyle name="Normal 21 4" xfId="572"/>
    <cellStyle name="Normal 21 5" xfId="573"/>
    <cellStyle name="Normal 21_4x200 V" xfId="574"/>
    <cellStyle name="Normal 22" xfId="575"/>
    <cellStyle name="Normal 22 2" xfId="576"/>
    <cellStyle name="Normal 22 2 2" xfId="577"/>
    <cellStyle name="Normal 22 2 2 2" xfId="578"/>
    <cellStyle name="Normal 22 2 2 3" xfId="579"/>
    <cellStyle name="Normal 22 2 2 4" xfId="580"/>
    <cellStyle name="Normal 22 2 2_4x200 M" xfId="581"/>
    <cellStyle name="Normal 22 2 3" xfId="582"/>
    <cellStyle name="Normal 22 2 4" xfId="583"/>
    <cellStyle name="Normal 22 2 5" xfId="584"/>
    <cellStyle name="Normal 22 2_DALYVIAI" xfId="585"/>
    <cellStyle name="Normal 22 3" xfId="586"/>
    <cellStyle name="Normal 22 3 2" xfId="587"/>
    <cellStyle name="Normal 22 3 3" xfId="588"/>
    <cellStyle name="Normal 22 3 4" xfId="589"/>
    <cellStyle name="Normal 22 3_DALYVIAI" xfId="590"/>
    <cellStyle name="Normal 22 4" xfId="591"/>
    <cellStyle name="Normal 22 5" xfId="592"/>
    <cellStyle name="Normal 22_4x200 M" xfId="593"/>
    <cellStyle name="Normal 23" xfId="594"/>
    <cellStyle name="Normal 23 2" xfId="595"/>
    <cellStyle name="Normal 23 3" xfId="596"/>
    <cellStyle name="Normal 24" xfId="597"/>
    <cellStyle name="Normal 24 2" xfId="598"/>
    <cellStyle name="Normal 24 3" xfId="599"/>
    <cellStyle name="Normal 24 4" xfId="600"/>
    <cellStyle name="Normal 24 5" xfId="601"/>
    <cellStyle name="Normal 24_DALYVIAI" xfId="602"/>
    <cellStyle name="Normal 25" xfId="603"/>
    <cellStyle name="Normal 25 2" xfId="604"/>
    <cellStyle name="Normal 25 3" xfId="605"/>
    <cellStyle name="Normal 25_4x200 M" xfId="606"/>
    <cellStyle name="Normal 26" xfId="607"/>
    <cellStyle name="Normal 26 2" xfId="608"/>
    <cellStyle name="Normal 26 3" xfId="609"/>
    <cellStyle name="Normal 26 4" xfId="610"/>
    <cellStyle name="Normal 26_DALYVIAI" xfId="611"/>
    <cellStyle name="Normal 27" xfId="612"/>
    <cellStyle name="Normal 28" xfId="613"/>
    <cellStyle name="Normal 29" xfId="614"/>
    <cellStyle name="Normal 3" xfId="615"/>
    <cellStyle name="Normal 3 10" xfId="616"/>
    <cellStyle name="Normal 3 11" xfId="617"/>
    <cellStyle name="Normal 3 12" xfId="618"/>
    <cellStyle name="Normal 3 12 2" xfId="619"/>
    <cellStyle name="Normal 3 12 3" xfId="620"/>
    <cellStyle name="Normal 3 12 4" xfId="621"/>
    <cellStyle name="Normal 3 12_DALYVIAI" xfId="622"/>
    <cellStyle name="Normal 3 13" xfId="623"/>
    <cellStyle name="Normal 3 14" xfId="624"/>
    <cellStyle name="Normal 3 2" xfId="625"/>
    <cellStyle name="Normal 3 3" xfId="626"/>
    <cellStyle name="Normal 3 3 2" xfId="627"/>
    <cellStyle name="Normal 3 3 3" xfId="628"/>
    <cellStyle name="Normal 3 3_4x200 V" xfId="629"/>
    <cellStyle name="Normal 3 4" xfId="630"/>
    <cellStyle name="Normal 3 4 2" xfId="631"/>
    <cellStyle name="Normal 3 4 3" xfId="632"/>
    <cellStyle name="Normal 3 4_4x200 V" xfId="633"/>
    <cellStyle name="Normal 3 5" xfId="634"/>
    <cellStyle name="Normal 3 5 2" xfId="635"/>
    <cellStyle name="Normal 3 5_4x200 V" xfId="636"/>
    <cellStyle name="Normal 3 6" xfId="637"/>
    <cellStyle name="Normal 3 7" xfId="638"/>
    <cellStyle name="Normal 3 8" xfId="639"/>
    <cellStyle name="Normal 3 8 2" xfId="640"/>
    <cellStyle name="Normal 3 8_4x200 V" xfId="641"/>
    <cellStyle name="Normal 3 9" xfId="642"/>
    <cellStyle name="Normal 3 9 2" xfId="643"/>
    <cellStyle name="Normal 3 9_4x200 V" xfId="644"/>
    <cellStyle name="Normal 3_1500 V" xfId="645"/>
    <cellStyle name="Normal 30" xfId="646"/>
    <cellStyle name="Normal 31" xfId="647"/>
    <cellStyle name="Normal 4" xfId="648"/>
    <cellStyle name="Normal 4 10" xfId="649"/>
    <cellStyle name="Normal 4 11" xfId="650"/>
    <cellStyle name="Normal 4 11 2" xfId="651"/>
    <cellStyle name="Normal 4 11 3" xfId="652"/>
    <cellStyle name="Normal 4 11 4" xfId="653"/>
    <cellStyle name="Normal 4 11_DALYVIAI" xfId="654"/>
    <cellStyle name="Normal 4 12" xfId="655"/>
    <cellStyle name="Normal 4 13" xfId="656"/>
    <cellStyle name="Normal 4 2" xfId="657"/>
    <cellStyle name="Normal 4 2 2" xfId="658"/>
    <cellStyle name="Normal 4 2 2 2" xfId="659"/>
    <cellStyle name="Normal 4 2 2 3" xfId="660"/>
    <cellStyle name="Normal 4 2 2 4" xfId="661"/>
    <cellStyle name="Normal 4 2 2_4x200 M" xfId="662"/>
    <cellStyle name="Normal 4 2 3" xfId="663"/>
    <cellStyle name="Normal 4 2 3 2" xfId="664"/>
    <cellStyle name="Normal 4 2 3 3" xfId="665"/>
    <cellStyle name="Normal 4 2 3 4" xfId="666"/>
    <cellStyle name="Normal 4 2 3_4x200 M" xfId="667"/>
    <cellStyle name="Normal 4 2 4" xfId="668"/>
    <cellStyle name="Normal 4 2 5" xfId="669"/>
    <cellStyle name="Normal 4 2 6" xfId="670"/>
    <cellStyle name="Normal 4 2_4x200 M" xfId="671"/>
    <cellStyle name="Normal 4 3" xfId="672"/>
    <cellStyle name="Normal 4 3 2" xfId="673"/>
    <cellStyle name="Normal 4 3 3" xfId="674"/>
    <cellStyle name="Normal 4 3 4" xfId="675"/>
    <cellStyle name="Normal 4 3_4x200 M" xfId="676"/>
    <cellStyle name="Normal 4 4" xfId="677"/>
    <cellStyle name="Normal 4 4 2" xfId="678"/>
    <cellStyle name="Normal 4 4 3" xfId="679"/>
    <cellStyle name="Normal 4 4 4" xfId="680"/>
    <cellStyle name="Normal 4 4_4x200 M" xfId="681"/>
    <cellStyle name="Normal 4 5" xfId="682"/>
    <cellStyle name="Normal 4 5 2" xfId="683"/>
    <cellStyle name="Normal 4 5 3" xfId="684"/>
    <cellStyle name="Normal 4 5 4" xfId="685"/>
    <cellStyle name="Normal 4 5_4x200 M" xfId="686"/>
    <cellStyle name="Normal 4 6" xfId="687"/>
    <cellStyle name="Normal 4 6 2" xfId="688"/>
    <cellStyle name="Normal 4 6 3" xfId="689"/>
    <cellStyle name="Normal 4 6 4" xfId="690"/>
    <cellStyle name="Normal 4 6_4x200 M" xfId="691"/>
    <cellStyle name="Normal 4 7" xfId="692"/>
    <cellStyle name="Normal 4 7 2" xfId="693"/>
    <cellStyle name="Normal 4 7 3" xfId="694"/>
    <cellStyle name="Normal 4 7 4" xfId="695"/>
    <cellStyle name="Normal 4 7_4x200 M" xfId="696"/>
    <cellStyle name="Normal 4 8" xfId="697"/>
    <cellStyle name="Normal 4 8 2" xfId="698"/>
    <cellStyle name="Normal 4 8 3" xfId="699"/>
    <cellStyle name="Normal 4 8 4" xfId="700"/>
    <cellStyle name="Normal 4 8_4x200 M" xfId="701"/>
    <cellStyle name="Normal 4 9" xfId="702"/>
    <cellStyle name="Normal 4 9 2" xfId="703"/>
    <cellStyle name="Normal 4 9 2 2" xfId="704"/>
    <cellStyle name="Normal 4 9 2 3" xfId="705"/>
    <cellStyle name="Normal 4 9 2 4" xfId="706"/>
    <cellStyle name="Normal 4 9 2_4x200 M" xfId="707"/>
    <cellStyle name="Normal 4 9 3" xfId="708"/>
    <cellStyle name="Normal 4 9 3 2" xfId="709"/>
    <cellStyle name="Normal 4 9 3 3" xfId="710"/>
    <cellStyle name="Normal 4 9 3 4" xfId="711"/>
    <cellStyle name="Normal 4 9 3_4x200 M" xfId="712"/>
    <cellStyle name="Normal 4 9 4" xfId="713"/>
    <cellStyle name="Normal 4 9 4 2" xfId="714"/>
    <cellStyle name="Normal 4 9 4 3" xfId="715"/>
    <cellStyle name="Normal 4 9 4 4" xfId="716"/>
    <cellStyle name="Normal 4 9 4_4x200 M" xfId="717"/>
    <cellStyle name="Normal 4 9 5" xfId="718"/>
    <cellStyle name="Normal 4 9 5 2" xfId="719"/>
    <cellStyle name="Normal 4 9 5 3" xfId="720"/>
    <cellStyle name="Normal 4 9 5 4" xfId="721"/>
    <cellStyle name="Normal 4 9 5_4x200 M" xfId="722"/>
    <cellStyle name="Normal 4 9 6" xfId="723"/>
    <cellStyle name="Normal 4 9 6 2" xfId="724"/>
    <cellStyle name="Normal 4 9 6 3" xfId="725"/>
    <cellStyle name="Normal 4 9 6 4" xfId="726"/>
    <cellStyle name="Normal 4 9 6_4x200 M" xfId="727"/>
    <cellStyle name="Normal 4 9 7" xfId="728"/>
    <cellStyle name="Normal 4 9 8" xfId="729"/>
    <cellStyle name="Normal 4 9 9" xfId="730"/>
    <cellStyle name="Normal 4 9_4x200 M" xfId="731"/>
    <cellStyle name="Normal 4_4x200 M" xfId="732"/>
    <cellStyle name="Normal 5" xfId="733"/>
    <cellStyle name="Normal 5 2" xfId="734"/>
    <cellStyle name="Normal 5 2 2" xfId="735"/>
    <cellStyle name="Normal 5 2 2 2" xfId="736"/>
    <cellStyle name="Normal 5 2 2 3" xfId="737"/>
    <cellStyle name="Normal 5 2 2 4" xfId="738"/>
    <cellStyle name="Normal 5 2 2_4x200 M" xfId="739"/>
    <cellStyle name="Normal 5 2 3" xfId="740"/>
    <cellStyle name="Normal 5 2 4" xfId="741"/>
    <cellStyle name="Normal 5 2 5" xfId="742"/>
    <cellStyle name="Normal 5 2_DALYVIAI" xfId="743"/>
    <cellStyle name="Normal 5 3" xfId="744"/>
    <cellStyle name="Normal 5 3 2" xfId="745"/>
    <cellStyle name="Normal 5 3 3" xfId="746"/>
    <cellStyle name="Normal 5 3 4" xfId="747"/>
    <cellStyle name="Normal 5 3_DALYVIAI" xfId="748"/>
    <cellStyle name="Normal 5 4" xfId="749"/>
    <cellStyle name="Normal 5 5" xfId="750"/>
    <cellStyle name="Normal 5_4x200 M" xfId="751"/>
    <cellStyle name="Normal 6" xfId="752"/>
    <cellStyle name="Normal 6 2" xfId="753"/>
    <cellStyle name="Normal 6 2 2" xfId="754"/>
    <cellStyle name="Normal 6 2 3" xfId="755"/>
    <cellStyle name="Normal 6 2 4" xfId="756"/>
    <cellStyle name="Normal 6 2_4x200 M" xfId="757"/>
    <cellStyle name="Normal 6 3" xfId="758"/>
    <cellStyle name="Normal 6 3 2" xfId="759"/>
    <cellStyle name="Normal 6 3 3" xfId="760"/>
    <cellStyle name="Normal 6 3 4" xfId="761"/>
    <cellStyle name="Normal 6 3_4x200 M" xfId="762"/>
    <cellStyle name="Normal 6 4" xfId="763"/>
    <cellStyle name="Normal 6 4 2" xfId="764"/>
    <cellStyle name="Normal 6 4 3" xfId="765"/>
    <cellStyle name="Normal 6 4 4" xfId="766"/>
    <cellStyle name="Normal 6 4_4x200 M" xfId="767"/>
    <cellStyle name="Normal 6 5" xfId="768"/>
    <cellStyle name="Normal 6 6" xfId="769"/>
    <cellStyle name="Normal 6 6 2" xfId="770"/>
    <cellStyle name="Normal 6 6 3" xfId="771"/>
    <cellStyle name="Normal 6 6 4" xfId="772"/>
    <cellStyle name="Normal 6 6_DALYVIAI" xfId="773"/>
    <cellStyle name="Normal 6 7" xfId="774"/>
    <cellStyle name="Normal 6 8" xfId="775"/>
    <cellStyle name="Normal 6_4x200 M" xfId="776"/>
    <cellStyle name="Normal 7" xfId="777"/>
    <cellStyle name="Normal 7 2" xfId="778"/>
    <cellStyle name="Normal 7 2 2" xfId="779"/>
    <cellStyle name="Normal 7 2 2 2" xfId="780"/>
    <cellStyle name="Normal 7 2 2 3" xfId="781"/>
    <cellStyle name="Normal 7 2 2 4" xfId="782"/>
    <cellStyle name="Normal 7 2 2_DALYVIAI" xfId="783"/>
    <cellStyle name="Normal 7 2 3" xfId="784"/>
    <cellStyle name="Normal 7 2 4" xfId="785"/>
    <cellStyle name="Normal 7 2 5" xfId="786"/>
    <cellStyle name="Normal 7 2_4x200 M" xfId="787"/>
    <cellStyle name="Normal 7 3" xfId="788"/>
    <cellStyle name="Normal 7 4" xfId="789"/>
    <cellStyle name="Normal 7 5" xfId="790"/>
    <cellStyle name="Normal 7 6" xfId="791"/>
    <cellStyle name="Normal 7_DALYVIAI" xfId="792"/>
    <cellStyle name="Normal 8" xfId="793"/>
    <cellStyle name="Normal 8 2" xfId="794"/>
    <cellStyle name="Normal 8 2 2" xfId="795"/>
    <cellStyle name="Normal 8 2 2 2" xfId="796"/>
    <cellStyle name="Normal 8 2 2 3" xfId="797"/>
    <cellStyle name="Normal 8 2 2 4" xfId="798"/>
    <cellStyle name="Normal 8 2 2_4x200 M" xfId="799"/>
    <cellStyle name="Normal 8 2 3" xfId="800"/>
    <cellStyle name="Normal 8 2 4" xfId="801"/>
    <cellStyle name="Normal 8 2 5" xfId="802"/>
    <cellStyle name="Normal 8 2_4x200 M" xfId="803"/>
    <cellStyle name="Normal 8 3" xfId="804"/>
    <cellStyle name="Normal 8 4" xfId="805"/>
    <cellStyle name="Normal 8 4 2" xfId="806"/>
    <cellStyle name="Normal 8 4 3" xfId="807"/>
    <cellStyle name="Normal 8 4 4" xfId="808"/>
    <cellStyle name="Normal 8 4_DALYVIAI" xfId="809"/>
    <cellStyle name="Normal 8 5" xfId="810"/>
    <cellStyle name="Normal 8 6" xfId="811"/>
    <cellStyle name="Normal 8_4x200 M" xfId="812"/>
    <cellStyle name="Normal 9" xfId="813"/>
    <cellStyle name="Normal 9 2" xfId="814"/>
    <cellStyle name="Normal 9 2 2" xfId="815"/>
    <cellStyle name="Normal 9 2 3" xfId="816"/>
    <cellStyle name="Normal 9 2 4" xfId="817"/>
    <cellStyle name="Normal 9 2_4x200 M" xfId="818"/>
    <cellStyle name="Normal 9 3" xfId="819"/>
    <cellStyle name="Normal 9 3 2" xfId="820"/>
    <cellStyle name="Normal 9 3 2 2" xfId="821"/>
    <cellStyle name="Normal 9 3 2 3" xfId="822"/>
    <cellStyle name="Normal 9 3 2 4" xfId="823"/>
    <cellStyle name="Normal 9 3 2_4x200 M" xfId="824"/>
    <cellStyle name="Normal 9 3 3" xfId="825"/>
    <cellStyle name="Normal 9 3 4" xfId="826"/>
    <cellStyle name="Normal 9 3 5" xfId="827"/>
    <cellStyle name="Normal 9 3_4x200 M" xfId="828"/>
    <cellStyle name="Normal 9 4" xfId="829"/>
    <cellStyle name="Normal 9 4 2" xfId="830"/>
    <cellStyle name="Normal 9 4 3" xfId="831"/>
    <cellStyle name="Normal 9 4 4" xfId="832"/>
    <cellStyle name="Normal 9 4_4x200 M" xfId="833"/>
    <cellStyle name="Normal 9 5" xfId="834"/>
    <cellStyle name="Normal 9 5 2" xfId="835"/>
    <cellStyle name="Normal 9 5 3" xfId="836"/>
    <cellStyle name="Normal 9 5 4" xfId="837"/>
    <cellStyle name="Normal 9 5_4x200 M" xfId="838"/>
    <cellStyle name="Normal 9 6" xfId="839"/>
    <cellStyle name="Normal 9 7" xfId="840"/>
    <cellStyle name="Normal 9 7 2" xfId="841"/>
    <cellStyle name="Normal 9 7 3" xfId="842"/>
    <cellStyle name="Normal 9 7 4" xfId="843"/>
    <cellStyle name="Normal 9 7_DALYVIAI" xfId="844"/>
    <cellStyle name="Normal 9 8" xfId="845"/>
    <cellStyle name="Normal 9 9" xfId="846"/>
    <cellStyle name="Normal 9_4x200 M" xfId="847"/>
    <cellStyle name="Normal_60 M1" xfId="848"/>
    <cellStyle name="Normal_Rungtys" xfId="849"/>
    <cellStyle name="Note" xfId="850"/>
    <cellStyle name="Output" xfId="851"/>
    <cellStyle name="Paprastas 2" xfId="852"/>
    <cellStyle name="Paryškinimas 1" xfId="853"/>
    <cellStyle name="Paryškinimas 2" xfId="854"/>
    <cellStyle name="Paryškinimas 3" xfId="855"/>
    <cellStyle name="Paryškinimas 4" xfId="856"/>
    <cellStyle name="Paryškinimas 5" xfId="857"/>
    <cellStyle name="Paryškinimas 6" xfId="858"/>
    <cellStyle name="Pastaba" xfId="859"/>
    <cellStyle name="Pavadinimas" xfId="860"/>
    <cellStyle name="Percent" xfId="861"/>
    <cellStyle name="Percent [0]" xfId="862"/>
    <cellStyle name="Percent [00]" xfId="863"/>
    <cellStyle name="Percent [2]" xfId="864"/>
    <cellStyle name="PrePop Currency (0)" xfId="865"/>
    <cellStyle name="PrePop Currency (2)" xfId="866"/>
    <cellStyle name="PrePop Units (0)" xfId="867"/>
    <cellStyle name="PrePop Units (1)" xfId="868"/>
    <cellStyle name="PrePop Units (2)" xfId="869"/>
    <cellStyle name="Skaičiavimas" xfId="870"/>
    <cellStyle name="Suma" xfId="871"/>
    <cellStyle name="Susietas langelis" xfId="872"/>
    <cellStyle name="Text Indent A" xfId="873"/>
    <cellStyle name="Text Indent B" xfId="874"/>
    <cellStyle name="Text Indent C" xfId="875"/>
    <cellStyle name="Tikrinimo langelis" xfId="876"/>
    <cellStyle name="Title" xfId="877"/>
    <cellStyle name="Total" xfId="878"/>
    <cellStyle name="Walutowy [0]_PLDT" xfId="879"/>
    <cellStyle name="Walutowy_PLDT" xfId="880"/>
    <cellStyle name="Warning Text" xfId="881"/>
    <cellStyle name="Обычный_Итоговый спартакиады 1991-92 г" xfId="8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10</xdr:col>
      <xdr:colOff>323850</xdr:colOff>
      <xdr:row>5</xdr:row>
      <xdr:rowOff>0</xdr:rowOff>
    </xdr:to>
    <xdr:pic>
      <xdr:nvPicPr>
        <xdr:cNvPr id="1" name="Picture 5" descr="Šiauliu HER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628650</xdr:colOff>
      <xdr:row>5</xdr:row>
      <xdr:rowOff>0</xdr:rowOff>
    </xdr:to>
    <xdr:pic>
      <xdr:nvPicPr>
        <xdr:cNvPr id="1" name="Picture 5" descr="Šiauliu HER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85725</xdr:rowOff>
    </xdr:from>
    <xdr:to>
      <xdr:col>10</xdr:col>
      <xdr:colOff>323850</xdr:colOff>
      <xdr:row>6</xdr:row>
      <xdr:rowOff>9525</xdr:rowOff>
    </xdr:to>
    <xdr:pic>
      <xdr:nvPicPr>
        <xdr:cNvPr id="1" name="Picture 4" descr="Šiauliu HER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76200</xdr:colOff>
      <xdr:row>5</xdr:row>
      <xdr:rowOff>9525</xdr:rowOff>
    </xdr:to>
    <xdr:pic>
      <xdr:nvPicPr>
        <xdr:cNvPr id="1" name="Picture 4" descr="Šiauliu HER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10</xdr:col>
      <xdr:colOff>590550</xdr:colOff>
      <xdr:row>5</xdr:row>
      <xdr:rowOff>9525</xdr:rowOff>
    </xdr:to>
    <xdr:pic>
      <xdr:nvPicPr>
        <xdr:cNvPr id="1" name="Picture 6" descr="Šiauliu HER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H2" sqref="H2"/>
    </sheetView>
  </sheetViews>
  <sheetFormatPr defaultColWidth="9.140625" defaultRowHeight="12.75"/>
  <cols>
    <col min="1" max="1" width="5.421875" style="18" customWidth="1"/>
    <col min="2" max="2" width="5.00390625" style="18" hidden="1" customWidth="1"/>
    <col min="3" max="3" width="10.28125" style="18" customWidth="1"/>
    <col min="4" max="4" width="13.7109375" style="18" customWidth="1"/>
    <col min="5" max="5" width="8.7109375" style="52" customWidth="1"/>
    <col min="6" max="6" width="10.00390625" style="53" customWidth="1"/>
    <col min="7" max="7" width="7.28125" style="53" customWidth="1"/>
    <col min="8" max="8" width="10.57421875" style="53" customWidth="1"/>
    <col min="9" max="9" width="8.140625" style="5" customWidth="1"/>
    <col min="10" max="11" width="5.140625" style="6" customWidth="1"/>
    <col min="12" max="12" width="23.57421875" style="18" customWidth="1"/>
    <col min="13" max="13" width="5.57421875" style="23" hidden="1" customWidth="1"/>
    <col min="14" max="244" width="9.140625" style="18" customWidth="1"/>
    <col min="245" max="16384" width="9.140625" style="8" customWidth="1"/>
  </cols>
  <sheetData>
    <row r="1" spans="1:245" s="2" customFormat="1" ht="18.75">
      <c r="A1" s="1" t="s">
        <v>0</v>
      </c>
      <c r="E1" s="3"/>
      <c r="F1" s="4"/>
      <c r="G1" s="4"/>
      <c r="H1" s="4"/>
      <c r="I1" s="5"/>
      <c r="J1" s="6"/>
      <c r="K1" s="6"/>
      <c r="M1" s="7"/>
      <c r="IK1" s="8"/>
    </row>
    <row r="2" spans="5:245" s="2" customFormat="1" ht="13.5" customHeight="1">
      <c r="E2" s="3"/>
      <c r="F2" s="4"/>
      <c r="G2" s="4"/>
      <c r="H2" s="4"/>
      <c r="I2" s="5"/>
      <c r="J2" s="6"/>
      <c r="K2" s="6"/>
      <c r="L2" s="9" t="s">
        <v>1</v>
      </c>
      <c r="M2" s="7"/>
      <c r="IK2" s="8"/>
    </row>
    <row r="3" spans="3:13" s="10" customFormat="1" ht="4.5" customHeight="1">
      <c r="C3" s="11"/>
      <c r="E3" s="12"/>
      <c r="F3" s="13"/>
      <c r="G3" s="13"/>
      <c r="H3" s="13"/>
      <c r="I3" s="14"/>
      <c r="J3" s="15"/>
      <c r="K3" s="15"/>
      <c r="L3" s="16"/>
      <c r="M3" s="17"/>
    </row>
    <row r="4" spans="3:12" ht="15.75">
      <c r="C4" s="19" t="s">
        <v>2</v>
      </c>
      <c r="E4" s="20"/>
      <c r="F4" s="21"/>
      <c r="G4" s="21"/>
      <c r="H4" s="21"/>
      <c r="L4" s="22" t="s">
        <v>3</v>
      </c>
    </row>
    <row r="5" spans="3:13" s="10" customFormat="1" ht="4.5" customHeight="1">
      <c r="C5" s="11"/>
      <c r="E5" s="12"/>
      <c r="F5" s="13"/>
      <c r="G5" s="13"/>
      <c r="H5" s="13"/>
      <c r="I5" s="14"/>
      <c r="J5" s="15"/>
      <c r="K5" s="15"/>
      <c r="L5" s="16"/>
      <c r="M5" s="17"/>
    </row>
    <row r="6" spans="3:13" s="10" customFormat="1" ht="12.75" customHeight="1">
      <c r="C6" s="18">
        <v>1</v>
      </c>
      <c r="D6" s="24" t="s">
        <v>4</v>
      </c>
      <c r="E6" s="25"/>
      <c r="F6" s="26"/>
      <c r="G6" s="26"/>
      <c r="H6" s="26"/>
      <c r="I6" s="14"/>
      <c r="J6" s="15"/>
      <c r="K6" s="15"/>
      <c r="L6" s="16"/>
      <c r="M6" s="17"/>
    </row>
    <row r="7" spans="5:13" s="10" customFormat="1" ht="6" customHeight="1">
      <c r="E7" s="27"/>
      <c r="F7" s="28"/>
      <c r="G7" s="28"/>
      <c r="H7" s="28"/>
      <c r="I7" s="29"/>
      <c r="J7" s="15"/>
      <c r="K7" s="15"/>
      <c r="L7" s="16"/>
      <c r="M7" s="17"/>
    </row>
    <row r="8" spans="1:13" ht="11.25" customHeight="1">
      <c r="A8" s="30" t="s">
        <v>5</v>
      </c>
      <c r="B8" s="30" t="s">
        <v>6</v>
      </c>
      <c r="C8" s="31" t="s">
        <v>7</v>
      </c>
      <c r="D8" s="32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6" t="s">
        <v>14</v>
      </c>
      <c r="K8" s="36" t="s">
        <v>15</v>
      </c>
      <c r="L8" s="30" t="s">
        <v>16</v>
      </c>
      <c r="M8" s="37" t="s">
        <v>17</v>
      </c>
    </row>
    <row r="9" spans="1:244" s="51" customFormat="1" ht="15.75" customHeight="1">
      <c r="A9" s="38">
        <v>1</v>
      </c>
      <c r="B9" s="39">
        <v>121</v>
      </c>
      <c r="C9" s="40" t="s">
        <v>18</v>
      </c>
      <c r="D9" s="41" t="s">
        <v>19</v>
      </c>
      <c r="E9" s="42" t="s">
        <v>20</v>
      </c>
      <c r="F9" s="43" t="s">
        <v>21</v>
      </c>
      <c r="G9" s="43" t="s">
        <v>22</v>
      </c>
      <c r="H9" s="43" t="s">
        <v>23</v>
      </c>
      <c r="I9" s="44">
        <v>27.44</v>
      </c>
      <c r="J9" s="45">
        <v>0.148</v>
      </c>
      <c r="K9" s="46" t="str">
        <f>IF(ISBLANK(I9),"",IF(I9&gt;31.74,"",IF(I9&lt;=0,"TSM",IF(I9&lt;=0,"SM",IF(I9&lt;=25.95,"KSM",IF(I9&lt;=27.35,"I A",IF(I9&lt;=29.24,"II A",IF(I9&lt;=31.74,"III A"))))))))</f>
        <v>II A</v>
      </c>
      <c r="L9" s="47" t="s">
        <v>24</v>
      </c>
      <c r="M9" s="48">
        <v>27.66</v>
      </c>
      <c r="N9" s="4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244" s="51" customFormat="1" ht="15.75" customHeight="1">
      <c r="A10" s="38">
        <v>2</v>
      </c>
      <c r="B10" s="39">
        <v>119</v>
      </c>
      <c r="C10" s="40" t="s">
        <v>25</v>
      </c>
      <c r="D10" s="41" t="s">
        <v>26</v>
      </c>
      <c r="E10" s="42" t="s">
        <v>27</v>
      </c>
      <c r="F10" s="43" t="s">
        <v>21</v>
      </c>
      <c r="G10" s="43" t="s">
        <v>22</v>
      </c>
      <c r="H10" s="43" t="s">
        <v>28</v>
      </c>
      <c r="I10" s="44">
        <v>28.75</v>
      </c>
      <c r="J10" s="45">
        <v>0.332</v>
      </c>
      <c r="K10" s="46" t="str">
        <f>IF(ISBLANK(I10),"",IF(I10&gt;31.74,"",IF(I10&lt;=0,"TSM",IF(I10&lt;=0,"SM",IF(I10&lt;=25.95,"KSM",IF(I10&lt;=27.35,"I A",IF(I10&lt;=29.24,"II A",IF(I10&lt;=31.74,"III A"))))))))</f>
        <v>II A</v>
      </c>
      <c r="L10" s="47" t="s">
        <v>29</v>
      </c>
      <c r="M10" s="48">
        <v>29.39</v>
      </c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</row>
    <row r="11" spans="1:244" s="51" customFormat="1" ht="15.75" customHeight="1">
      <c r="A11" s="38">
        <v>3</v>
      </c>
      <c r="B11" s="39">
        <v>126</v>
      </c>
      <c r="C11" s="40" t="s">
        <v>30</v>
      </c>
      <c r="D11" s="41" t="s">
        <v>31</v>
      </c>
      <c r="E11" s="42" t="s">
        <v>32</v>
      </c>
      <c r="F11" s="43" t="s">
        <v>33</v>
      </c>
      <c r="G11" s="43" t="s">
        <v>34</v>
      </c>
      <c r="H11" s="43" t="s">
        <v>35</v>
      </c>
      <c r="I11" s="44">
        <v>29.44</v>
      </c>
      <c r="J11" s="45">
        <v>0.16</v>
      </c>
      <c r="K11" s="46"/>
      <c r="L11" s="47" t="s">
        <v>36</v>
      </c>
      <c r="M11" s="48"/>
      <c r="N11" s="4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</row>
    <row r="13" spans="3:13" s="10" customFormat="1" ht="12.75" customHeight="1">
      <c r="C13" s="18">
        <v>2</v>
      </c>
      <c r="D13" s="24" t="s">
        <v>4</v>
      </c>
      <c r="E13" s="25"/>
      <c r="F13" s="26"/>
      <c r="G13" s="26"/>
      <c r="H13" s="26"/>
      <c r="I13" s="14"/>
      <c r="J13" s="15"/>
      <c r="K13" s="15"/>
      <c r="L13" s="16"/>
      <c r="M13" s="17"/>
    </row>
    <row r="14" spans="5:13" s="10" customFormat="1" ht="6" customHeight="1">
      <c r="E14" s="27"/>
      <c r="F14" s="28"/>
      <c r="G14" s="28"/>
      <c r="H14" s="28"/>
      <c r="I14" s="29"/>
      <c r="J14" s="15"/>
      <c r="K14" s="15"/>
      <c r="L14" s="16"/>
      <c r="M14" s="17"/>
    </row>
    <row r="15" spans="1:13" ht="11.25" customHeight="1">
      <c r="A15" s="30" t="s">
        <v>5</v>
      </c>
      <c r="B15" s="30" t="s">
        <v>6</v>
      </c>
      <c r="C15" s="31" t="s">
        <v>7</v>
      </c>
      <c r="D15" s="32" t="s">
        <v>8</v>
      </c>
      <c r="E15" s="33" t="s">
        <v>9</v>
      </c>
      <c r="F15" s="34" t="s">
        <v>10</v>
      </c>
      <c r="G15" s="34" t="s">
        <v>11</v>
      </c>
      <c r="H15" s="34" t="s">
        <v>12</v>
      </c>
      <c r="I15" s="35" t="s">
        <v>13</v>
      </c>
      <c r="J15" s="36" t="s">
        <v>14</v>
      </c>
      <c r="K15" s="36" t="s">
        <v>15</v>
      </c>
      <c r="L15" s="30" t="s">
        <v>16</v>
      </c>
      <c r="M15" s="37" t="s">
        <v>17</v>
      </c>
    </row>
    <row r="16" spans="1:244" s="51" customFormat="1" ht="15.75" customHeight="1">
      <c r="A16" s="38">
        <v>1</v>
      </c>
      <c r="B16" s="39">
        <v>83</v>
      </c>
      <c r="C16" s="40" t="s">
        <v>37</v>
      </c>
      <c r="D16" s="41" t="s">
        <v>38</v>
      </c>
      <c r="E16" s="42" t="s">
        <v>39</v>
      </c>
      <c r="F16" s="43" t="s">
        <v>40</v>
      </c>
      <c r="G16" s="43" t="s">
        <v>41</v>
      </c>
      <c r="H16" s="43" t="s">
        <v>42</v>
      </c>
      <c r="I16" s="44">
        <v>27.07</v>
      </c>
      <c r="J16" s="45">
        <v>0.259</v>
      </c>
      <c r="K16" s="46" t="str">
        <f>IF(ISBLANK(I16),"",IF(I16&gt;31.74,"",IF(I16&lt;=0,"TSM",IF(I16&lt;=0,"SM",IF(I16&lt;=25.95,"KSM",IF(I16&lt;=27.35,"I A",IF(I16&lt;=29.24,"II A",IF(I16&lt;=31.74,"III A"))))))))</f>
        <v>I A</v>
      </c>
      <c r="L16" s="47" t="s">
        <v>43</v>
      </c>
      <c r="M16" s="48">
        <v>26.77</v>
      </c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</row>
    <row r="17" spans="1:244" s="51" customFormat="1" ht="15.75" customHeight="1">
      <c r="A17" s="38">
        <v>2</v>
      </c>
      <c r="B17" s="39">
        <v>15</v>
      </c>
      <c r="C17" s="40" t="s">
        <v>44</v>
      </c>
      <c r="D17" s="41" t="s">
        <v>45</v>
      </c>
      <c r="E17" s="42" t="s">
        <v>46</v>
      </c>
      <c r="F17" s="43" t="s">
        <v>47</v>
      </c>
      <c r="G17" s="43" t="s">
        <v>48</v>
      </c>
      <c r="H17" s="43"/>
      <c r="I17" s="44">
        <v>28.65</v>
      </c>
      <c r="J17" s="45">
        <v>0.185</v>
      </c>
      <c r="K17" s="46" t="str">
        <f>IF(ISBLANK(I17),"",IF(I17&gt;31.74,"",IF(I17&lt;=0,"TSM",IF(I17&lt;=0,"SM",IF(I17&lt;=25.95,"KSM",IF(I17&lt;=27.35,"I A",IF(I17&lt;=29.24,"II A",IF(I17&lt;=31.74,"III A"))))))))</f>
        <v>II A</v>
      </c>
      <c r="L17" s="47" t="s">
        <v>49</v>
      </c>
      <c r="M17" s="48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</row>
    <row r="18" spans="1:244" s="51" customFormat="1" ht="15.75" customHeight="1">
      <c r="A18" s="38">
        <v>3</v>
      </c>
      <c r="B18" s="39">
        <v>16</v>
      </c>
      <c r="C18" s="40" t="s">
        <v>44</v>
      </c>
      <c r="D18" s="41" t="s">
        <v>50</v>
      </c>
      <c r="E18" s="42" t="s">
        <v>51</v>
      </c>
      <c r="F18" s="43" t="s">
        <v>47</v>
      </c>
      <c r="G18" s="43" t="s">
        <v>48</v>
      </c>
      <c r="H18" s="43"/>
      <c r="I18" s="44">
        <v>28.93</v>
      </c>
      <c r="J18" s="45">
        <v>0.17</v>
      </c>
      <c r="K18" s="46" t="str">
        <f>IF(ISBLANK(I18),"",IF(I18&gt;31.74,"",IF(I18&lt;=0,"TSM",IF(I18&lt;=0,"SM",IF(I18&lt;=25.95,"KSM",IF(I18&lt;=27.35,"I A",IF(I18&lt;=29.24,"II A",IF(I18&lt;=31.74,"III A"))))))))</f>
        <v>II A</v>
      </c>
      <c r="L18" s="47" t="s">
        <v>52</v>
      </c>
      <c r="M18" s="48"/>
      <c r="N18" s="49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</row>
    <row r="20" spans="3:13" s="10" customFormat="1" ht="12.75" customHeight="1">
      <c r="C20" s="18">
        <v>3</v>
      </c>
      <c r="D20" s="24" t="s">
        <v>4</v>
      </c>
      <c r="E20" s="25"/>
      <c r="F20" s="26"/>
      <c r="G20" s="26"/>
      <c r="H20" s="26"/>
      <c r="I20" s="14"/>
      <c r="J20" s="15"/>
      <c r="K20" s="15"/>
      <c r="L20" s="16"/>
      <c r="M20" s="17"/>
    </row>
    <row r="21" spans="5:13" s="10" customFormat="1" ht="6" customHeight="1">
      <c r="E21" s="27"/>
      <c r="F21" s="28"/>
      <c r="G21" s="28"/>
      <c r="H21" s="28"/>
      <c r="I21" s="29"/>
      <c r="J21" s="15"/>
      <c r="K21" s="15"/>
      <c r="L21" s="16"/>
      <c r="M21" s="17"/>
    </row>
    <row r="22" spans="1:13" ht="11.25" customHeight="1">
      <c r="A22" s="30" t="s">
        <v>5</v>
      </c>
      <c r="B22" s="30" t="s">
        <v>6</v>
      </c>
      <c r="C22" s="31" t="s">
        <v>7</v>
      </c>
      <c r="D22" s="32" t="s">
        <v>8</v>
      </c>
      <c r="E22" s="33" t="s">
        <v>9</v>
      </c>
      <c r="F22" s="34" t="s">
        <v>10</v>
      </c>
      <c r="G22" s="34" t="s">
        <v>11</v>
      </c>
      <c r="H22" s="34" t="s">
        <v>12</v>
      </c>
      <c r="I22" s="35" t="s">
        <v>13</v>
      </c>
      <c r="J22" s="36" t="s">
        <v>14</v>
      </c>
      <c r="K22" s="36" t="s">
        <v>15</v>
      </c>
      <c r="L22" s="30" t="s">
        <v>16</v>
      </c>
      <c r="M22" s="37" t="s">
        <v>17</v>
      </c>
    </row>
    <row r="23" spans="1:244" s="51" customFormat="1" ht="15.75" customHeight="1">
      <c r="A23" s="38">
        <v>1</v>
      </c>
      <c r="B23" s="39">
        <v>73</v>
      </c>
      <c r="C23" s="40" t="s">
        <v>53</v>
      </c>
      <c r="D23" s="41" t="s">
        <v>54</v>
      </c>
      <c r="E23" s="42" t="s">
        <v>55</v>
      </c>
      <c r="F23" s="43" t="s">
        <v>40</v>
      </c>
      <c r="G23" s="43" t="s">
        <v>41</v>
      </c>
      <c r="H23" s="43" t="s">
        <v>56</v>
      </c>
      <c r="I23" s="44">
        <v>25.34</v>
      </c>
      <c r="J23" s="45">
        <v>0.164</v>
      </c>
      <c r="K23" s="46" t="str">
        <f>IF(ISBLANK(I23),"",IF(I23&gt;31.74,"",IF(I23&lt;=0,"TSM",IF(I23&lt;=0,"SM",IF(I23&lt;=25.95,"KSM",IF(I23&lt;=27.35,"I A",IF(I23&lt;=29.24,"II A",IF(I23&lt;=31.74,"III A"))))))))</f>
        <v>KSM</v>
      </c>
      <c r="L23" s="47" t="s">
        <v>57</v>
      </c>
      <c r="M23" s="48">
        <v>25.34</v>
      </c>
      <c r="N23" s="49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</row>
    <row r="24" spans="1:244" s="51" customFormat="1" ht="15.75" customHeight="1">
      <c r="A24" s="38">
        <v>2</v>
      </c>
      <c r="B24" s="39">
        <v>112</v>
      </c>
      <c r="C24" s="40" t="s">
        <v>30</v>
      </c>
      <c r="D24" s="41" t="s">
        <v>58</v>
      </c>
      <c r="E24" s="42" t="s">
        <v>59</v>
      </c>
      <c r="F24" s="43" t="s">
        <v>60</v>
      </c>
      <c r="G24" s="43" t="s">
        <v>61</v>
      </c>
      <c r="H24" s="43" t="s">
        <v>62</v>
      </c>
      <c r="I24" s="44">
        <v>26.28</v>
      </c>
      <c r="J24" s="45">
        <v>0.215</v>
      </c>
      <c r="K24" s="46" t="str">
        <f>IF(ISBLANK(I24),"",IF(I24&gt;31.74,"",IF(I24&lt;=0,"TSM",IF(I24&lt;=0,"SM",IF(I24&lt;=25.95,"KSM",IF(I24&lt;=27.35,"I A",IF(I24&lt;=29.24,"II A",IF(I24&lt;=31.74,"III A"))))))))</f>
        <v>I A</v>
      </c>
      <c r="L24" s="47" t="s">
        <v>63</v>
      </c>
      <c r="M24" s="48">
        <v>26.47</v>
      </c>
      <c r="N24" s="49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</row>
    <row r="25" spans="1:244" s="51" customFormat="1" ht="15.75" customHeight="1">
      <c r="A25" s="38">
        <v>3</v>
      </c>
      <c r="B25" s="39">
        <v>125</v>
      </c>
      <c r="C25" s="40" t="s">
        <v>64</v>
      </c>
      <c r="D25" s="41" t="s">
        <v>65</v>
      </c>
      <c r="E25" s="42" t="s">
        <v>66</v>
      </c>
      <c r="F25" s="43" t="s">
        <v>33</v>
      </c>
      <c r="G25" s="43" t="s">
        <v>34</v>
      </c>
      <c r="H25" s="43"/>
      <c r="I25" s="44">
        <v>30.23</v>
      </c>
      <c r="J25" s="45">
        <v>0.222</v>
      </c>
      <c r="K25" s="46" t="str">
        <f>IF(ISBLANK(I25),"",IF(I25&gt;31.74,"",IF(I25&lt;=0,"TSM",IF(I25&lt;=0,"SM",IF(I25&lt;=25.95,"KSM",IF(I25&lt;=27.35,"I A",IF(I25&lt;=29.24,"II A",IF(I25&lt;=31.74,"III A"))))))))</f>
        <v>III A</v>
      </c>
      <c r="L25" s="47" t="s">
        <v>67</v>
      </c>
      <c r="M25" s="48">
        <v>30.22</v>
      </c>
      <c r="N25" s="49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7"/>
  <sheetViews>
    <sheetView workbookViewId="0" topLeftCell="A1">
      <selection activeCell="I4" sqref="I4"/>
    </sheetView>
  </sheetViews>
  <sheetFormatPr defaultColWidth="9.140625" defaultRowHeight="12.75"/>
  <cols>
    <col min="1" max="1" width="5.421875" style="18" customWidth="1"/>
    <col min="2" max="2" width="5.00390625" style="18" hidden="1" customWidth="1"/>
    <col min="3" max="3" width="10.28125" style="18" customWidth="1"/>
    <col min="4" max="4" width="13.7109375" style="18" customWidth="1"/>
    <col min="5" max="5" width="8.7109375" style="52" customWidth="1"/>
    <col min="6" max="6" width="10.00390625" style="53" customWidth="1"/>
    <col min="7" max="7" width="7.28125" style="53" customWidth="1"/>
    <col min="8" max="8" width="10.57421875" style="53" customWidth="1"/>
    <col min="9" max="9" width="8.140625" style="5" customWidth="1"/>
    <col min="10" max="11" width="5.140625" style="6" customWidth="1"/>
    <col min="12" max="12" width="23.57421875" style="18" customWidth="1"/>
    <col min="13" max="13" width="5.57421875" style="23" hidden="1" customWidth="1"/>
    <col min="14" max="244" width="9.140625" style="18" customWidth="1"/>
    <col min="245" max="16384" width="9.140625" style="8" customWidth="1"/>
  </cols>
  <sheetData>
    <row r="1" spans="1:245" s="2" customFormat="1" ht="18.75">
      <c r="A1" s="1" t="s">
        <v>0</v>
      </c>
      <c r="E1" s="3"/>
      <c r="F1" s="4"/>
      <c r="G1" s="4"/>
      <c r="H1" s="4"/>
      <c r="I1" s="5"/>
      <c r="J1" s="6"/>
      <c r="K1" s="6"/>
      <c r="M1" s="7"/>
      <c r="IK1" s="8"/>
    </row>
    <row r="2" spans="5:245" s="2" customFormat="1" ht="13.5" customHeight="1">
      <c r="E2" s="3"/>
      <c r="F2" s="4"/>
      <c r="G2" s="4"/>
      <c r="H2" s="4"/>
      <c r="I2" s="5"/>
      <c r="J2" s="6"/>
      <c r="K2" s="6"/>
      <c r="L2" s="9" t="s">
        <v>1</v>
      </c>
      <c r="M2" s="7"/>
      <c r="IK2" s="8"/>
    </row>
    <row r="3" spans="3:13" s="10" customFormat="1" ht="4.5" customHeight="1">
      <c r="C3" s="11"/>
      <c r="E3" s="12"/>
      <c r="F3" s="13"/>
      <c r="G3" s="13"/>
      <c r="H3" s="13"/>
      <c r="I3" s="14"/>
      <c r="J3" s="15"/>
      <c r="K3" s="15"/>
      <c r="L3" s="16"/>
      <c r="M3" s="17"/>
    </row>
    <row r="4" spans="3:12" ht="15.75">
      <c r="C4" s="19" t="s">
        <v>2</v>
      </c>
      <c r="E4" s="20"/>
      <c r="F4" s="21"/>
      <c r="G4" s="21"/>
      <c r="H4" s="21"/>
      <c r="L4" s="22" t="s">
        <v>3</v>
      </c>
    </row>
    <row r="5" spans="3:13" s="10" customFormat="1" ht="4.5" customHeight="1">
      <c r="C5" s="11"/>
      <c r="E5" s="12"/>
      <c r="F5" s="13"/>
      <c r="G5" s="13"/>
      <c r="H5" s="13"/>
      <c r="I5" s="14"/>
      <c r="J5" s="15"/>
      <c r="K5" s="15"/>
      <c r="L5" s="16"/>
      <c r="M5" s="17"/>
    </row>
    <row r="6" spans="3:13" s="10" customFormat="1" ht="12.75" customHeight="1">
      <c r="C6" s="18"/>
      <c r="D6" s="24" t="s">
        <v>68</v>
      </c>
      <c r="E6" s="25"/>
      <c r="F6" s="26"/>
      <c r="G6" s="26"/>
      <c r="H6" s="26"/>
      <c r="I6" s="14"/>
      <c r="J6" s="15"/>
      <c r="K6" s="15"/>
      <c r="L6" s="16"/>
      <c r="M6" s="17"/>
    </row>
    <row r="7" spans="5:13" s="10" customFormat="1" ht="6" customHeight="1">
      <c r="E7" s="27"/>
      <c r="F7" s="28"/>
      <c r="G7" s="28"/>
      <c r="H7" s="28"/>
      <c r="I7" s="29"/>
      <c r="J7" s="15"/>
      <c r="K7" s="15"/>
      <c r="L7" s="16"/>
      <c r="M7" s="17"/>
    </row>
    <row r="8" spans="1:13" ht="11.25" customHeight="1">
      <c r="A8" s="30" t="s">
        <v>5</v>
      </c>
      <c r="B8" s="54" t="s">
        <v>6</v>
      </c>
      <c r="C8" s="58" t="s">
        <v>7</v>
      </c>
      <c r="D8" s="59" t="s">
        <v>8</v>
      </c>
      <c r="E8" s="55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6" t="s">
        <v>14</v>
      </c>
      <c r="K8" s="36" t="s">
        <v>15</v>
      </c>
      <c r="L8" s="30" t="s">
        <v>16</v>
      </c>
      <c r="M8" s="37" t="s">
        <v>17</v>
      </c>
    </row>
    <row r="9" spans="1:244" s="51" customFormat="1" ht="15.75" customHeight="1">
      <c r="A9" s="38">
        <v>1</v>
      </c>
      <c r="B9" s="39">
        <v>73</v>
      </c>
      <c r="C9" s="56" t="s">
        <v>53</v>
      </c>
      <c r="D9" s="57" t="s">
        <v>54</v>
      </c>
      <c r="E9" s="42" t="s">
        <v>55</v>
      </c>
      <c r="F9" s="43" t="s">
        <v>40</v>
      </c>
      <c r="G9" s="43" t="s">
        <v>41</v>
      </c>
      <c r="H9" s="43" t="s">
        <v>56</v>
      </c>
      <c r="I9" s="44">
        <v>25.34</v>
      </c>
      <c r="J9" s="45">
        <v>0.164</v>
      </c>
      <c r="K9" s="46" t="str">
        <f aca="true" t="shared" si="0" ref="K9:K16">IF(ISBLANK(I9),"",IF(I9&gt;31.74,"",IF(I9&lt;=0,"TSM",IF(I9&lt;=0,"SM",IF(I9&lt;=25.95,"KSM",IF(I9&lt;=27.35,"I A",IF(I9&lt;=29.24,"II A",IF(I9&lt;=31.74,"III A"))))))))</f>
        <v>KSM</v>
      </c>
      <c r="L9" s="47" t="s">
        <v>57</v>
      </c>
      <c r="M9" s="48">
        <v>25.34</v>
      </c>
      <c r="N9" s="4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244" s="51" customFormat="1" ht="15.75" customHeight="1">
      <c r="A10" s="38">
        <v>2</v>
      </c>
      <c r="B10" s="39">
        <v>112</v>
      </c>
      <c r="C10" s="40" t="s">
        <v>30</v>
      </c>
      <c r="D10" s="41" t="s">
        <v>58</v>
      </c>
      <c r="E10" s="42" t="s">
        <v>59</v>
      </c>
      <c r="F10" s="43" t="s">
        <v>60</v>
      </c>
      <c r="G10" s="43" t="s">
        <v>61</v>
      </c>
      <c r="H10" s="43" t="s">
        <v>62</v>
      </c>
      <c r="I10" s="44">
        <v>26.28</v>
      </c>
      <c r="J10" s="45">
        <v>0.215</v>
      </c>
      <c r="K10" s="46" t="str">
        <f t="shared" si="0"/>
        <v>I A</v>
      </c>
      <c r="L10" s="47" t="s">
        <v>63</v>
      </c>
      <c r="M10" s="48">
        <v>26.47</v>
      </c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</row>
    <row r="11" spans="1:244" s="51" customFormat="1" ht="15.75" customHeight="1">
      <c r="A11" s="38">
        <v>3</v>
      </c>
      <c r="B11" s="39">
        <v>83</v>
      </c>
      <c r="C11" s="40" t="s">
        <v>37</v>
      </c>
      <c r="D11" s="41" t="s">
        <v>38</v>
      </c>
      <c r="E11" s="42" t="s">
        <v>39</v>
      </c>
      <c r="F11" s="43" t="s">
        <v>40</v>
      </c>
      <c r="G11" s="43" t="s">
        <v>41</v>
      </c>
      <c r="H11" s="43" t="s">
        <v>42</v>
      </c>
      <c r="I11" s="44">
        <v>27.07</v>
      </c>
      <c r="J11" s="45">
        <v>0.259</v>
      </c>
      <c r="K11" s="46" t="str">
        <f t="shared" si="0"/>
        <v>I A</v>
      </c>
      <c r="L11" s="47" t="s">
        <v>43</v>
      </c>
      <c r="M11" s="48">
        <v>26.77</v>
      </c>
      <c r="N11" s="4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</row>
    <row r="12" spans="1:244" s="51" customFormat="1" ht="15.75" customHeight="1">
      <c r="A12" s="38">
        <v>4</v>
      </c>
      <c r="B12" s="39">
        <v>121</v>
      </c>
      <c r="C12" s="40" t="s">
        <v>18</v>
      </c>
      <c r="D12" s="41" t="s">
        <v>19</v>
      </c>
      <c r="E12" s="42" t="s">
        <v>20</v>
      </c>
      <c r="F12" s="43" t="s">
        <v>21</v>
      </c>
      <c r="G12" s="43" t="s">
        <v>22</v>
      </c>
      <c r="H12" s="43" t="s">
        <v>23</v>
      </c>
      <c r="I12" s="44">
        <v>27.44</v>
      </c>
      <c r="J12" s="45">
        <v>0.148</v>
      </c>
      <c r="K12" s="46" t="str">
        <f t="shared" si="0"/>
        <v>II A</v>
      </c>
      <c r="L12" s="47" t="s">
        <v>24</v>
      </c>
      <c r="M12" s="48">
        <v>27.66</v>
      </c>
      <c r="N12" s="49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</row>
    <row r="13" spans="1:244" s="51" customFormat="1" ht="15.75" customHeight="1">
      <c r="A13" s="38">
        <v>5</v>
      </c>
      <c r="B13" s="39">
        <v>15</v>
      </c>
      <c r="C13" s="40" t="s">
        <v>44</v>
      </c>
      <c r="D13" s="41" t="s">
        <v>45</v>
      </c>
      <c r="E13" s="42" t="s">
        <v>46</v>
      </c>
      <c r="F13" s="43" t="s">
        <v>47</v>
      </c>
      <c r="G13" s="43" t="s">
        <v>48</v>
      </c>
      <c r="H13" s="43"/>
      <c r="I13" s="44">
        <v>28.65</v>
      </c>
      <c r="J13" s="45">
        <v>0.185</v>
      </c>
      <c r="K13" s="46" t="str">
        <f t="shared" si="0"/>
        <v>II A</v>
      </c>
      <c r="L13" s="47" t="s">
        <v>49</v>
      </c>
      <c r="M13" s="48"/>
      <c r="N13" s="49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</row>
    <row r="14" spans="1:244" s="51" customFormat="1" ht="15.75" customHeight="1">
      <c r="A14" s="38">
        <v>6</v>
      </c>
      <c r="B14" s="39">
        <v>119</v>
      </c>
      <c r="C14" s="40" t="s">
        <v>25</v>
      </c>
      <c r="D14" s="41" t="s">
        <v>26</v>
      </c>
      <c r="E14" s="42" t="s">
        <v>27</v>
      </c>
      <c r="F14" s="43" t="s">
        <v>21</v>
      </c>
      <c r="G14" s="43" t="s">
        <v>22</v>
      </c>
      <c r="H14" s="43" t="s">
        <v>28</v>
      </c>
      <c r="I14" s="44">
        <v>28.75</v>
      </c>
      <c r="J14" s="45">
        <v>0.332</v>
      </c>
      <c r="K14" s="46" t="str">
        <f t="shared" si="0"/>
        <v>II A</v>
      </c>
      <c r="L14" s="47" t="s">
        <v>29</v>
      </c>
      <c r="M14" s="48">
        <v>29.39</v>
      </c>
      <c r="N14" s="49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</row>
    <row r="15" spans="1:244" s="51" customFormat="1" ht="15.75" customHeight="1">
      <c r="A15" s="38">
        <v>7</v>
      </c>
      <c r="B15" s="39">
        <v>16</v>
      </c>
      <c r="C15" s="40" t="s">
        <v>44</v>
      </c>
      <c r="D15" s="41" t="s">
        <v>50</v>
      </c>
      <c r="E15" s="42" t="s">
        <v>51</v>
      </c>
      <c r="F15" s="43" t="s">
        <v>47</v>
      </c>
      <c r="G15" s="43" t="s">
        <v>48</v>
      </c>
      <c r="H15" s="43"/>
      <c r="I15" s="44">
        <v>28.93</v>
      </c>
      <c r="J15" s="45">
        <v>0.17</v>
      </c>
      <c r="K15" s="46" t="str">
        <f t="shared" si="0"/>
        <v>II A</v>
      </c>
      <c r="L15" s="47" t="s">
        <v>52</v>
      </c>
      <c r="M15" s="48"/>
      <c r="N15" s="49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</row>
    <row r="16" spans="1:244" s="51" customFormat="1" ht="15.75" customHeight="1">
      <c r="A16" s="38">
        <v>8</v>
      </c>
      <c r="B16" s="39">
        <v>126</v>
      </c>
      <c r="C16" s="40" t="s">
        <v>30</v>
      </c>
      <c r="D16" s="41" t="s">
        <v>31</v>
      </c>
      <c r="E16" s="42" t="s">
        <v>32</v>
      </c>
      <c r="F16" s="43" t="s">
        <v>33</v>
      </c>
      <c r="G16" s="43" t="s">
        <v>34</v>
      </c>
      <c r="H16" s="43" t="s">
        <v>35</v>
      </c>
      <c r="I16" s="44">
        <v>29.44</v>
      </c>
      <c r="J16" s="45">
        <v>0.16</v>
      </c>
      <c r="K16" s="46" t="str">
        <f t="shared" si="0"/>
        <v>III A</v>
      </c>
      <c r="L16" s="47" t="s">
        <v>36</v>
      </c>
      <c r="M16" s="48"/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</row>
    <row r="17" spans="1:244" s="51" customFormat="1" ht="15.75" customHeight="1">
      <c r="A17" s="38">
        <v>9</v>
      </c>
      <c r="B17" s="39">
        <v>125</v>
      </c>
      <c r="C17" s="40" t="s">
        <v>64</v>
      </c>
      <c r="D17" s="41" t="s">
        <v>65</v>
      </c>
      <c r="E17" s="42" t="s">
        <v>66</v>
      </c>
      <c r="F17" s="43" t="s">
        <v>33</v>
      </c>
      <c r="G17" s="43" t="s">
        <v>34</v>
      </c>
      <c r="H17" s="43"/>
      <c r="I17" s="44">
        <v>30.23</v>
      </c>
      <c r="J17" s="45">
        <v>0.222</v>
      </c>
      <c r="K17" s="46" t="str">
        <f>IF(ISBLANK(I17),"",IF(I17&gt;31.74,"",IF(I17&lt;=0,"TSM",IF(I17&lt;=0,"SM",IF(I17&lt;=25.95,"KSM",IF(I17&lt;=27.35,"I A",IF(I17&lt;=29.24,"II A",IF(I17&lt;=31.74,"III A"))))))))</f>
        <v>III A</v>
      </c>
      <c r="L17" s="47" t="s">
        <v>67</v>
      </c>
      <c r="M17" s="48">
        <v>30.22</v>
      </c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66"/>
  <sheetViews>
    <sheetView workbookViewId="0" topLeftCell="A1">
      <selection activeCell="A2" sqref="A2"/>
    </sheetView>
  </sheetViews>
  <sheetFormatPr defaultColWidth="9.140625" defaultRowHeight="12.75"/>
  <cols>
    <col min="1" max="1" width="5.421875" style="18" customWidth="1"/>
    <col min="2" max="2" width="5.00390625" style="18" hidden="1" customWidth="1"/>
    <col min="3" max="3" width="10.28125" style="18" customWidth="1"/>
    <col min="4" max="4" width="13.421875" style="18" customWidth="1"/>
    <col min="5" max="5" width="8.7109375" style="52" customWidth="1"/>
    <col min="6" max="6" width="10.00390625" style="53" customWidth="1"/>
    <col min="7" max="7" width="7.28125" style="53" customWidth="1"/>
    <col min="8" max="8" width="9.8515625" style="53" customWidth="1"/>
    <col min="9" max="9" width="8.140625" style="5" customWidth="1"/>
    <col min="10" max="11" width="5.140625" style="6" customWidth="1"/>
    <col min="12" max="12" width="23.421875" style="18" customWidth="1"/>
    <col min="13" max="13" width="5.57421875" style="23" hidden="1" customWidth="1"/>
    <col min="14" max="240" width="9.140625" style="18" customWidth="1"/>
    <col min="241" max="16384" width="9.140625" style="8" customWidth="1"/>
  </cols>
  <sheetData>
    <row r="1" spans="1:241" s="2" customFormat="1" ht="18.75">
      <c r="A1" s="1" t="s">
        <v>0</v>
      </c>
      <c r="E1" s="3"/>
      <c r="F1" s="4"/>
      <c r="G1" s="4"/>
      <c r="H1" s="4"/>
      <c r="I1" s="5"/>
      <c r="J1" s="6"/>
      <c r="K1" s="6"/>
      <c r="M1" s="7"/>
      <c r="IG1" s="8"/>
    </row>
    <row r="2" spans="5:241" s="2" customFormat="1" ht="10.5" customHeight="1">
      <c r="E2" s="3"/>
      <c r="F2" s="4"/>
      <c r="G2" s="4"/>
      <c r="H2" s="4"/>
      <c r="I2" s="5"/>
      <c r="J2" s="6"/>
      <c r="K2" s="6"/>
      <c r="L2" s="9" t="s">
        <v>1</v>
      </c>
      <c r="M2" s="7"/>
      <c r="IG2" s="8"/>
    </row>
    <row r="3" spans="3:13" s="10" customFormat="1" ht="4.5" customHeight="1">
      <c r="C3" s="11"/>
      <c r="E3" s="12"/>
      <c r="F3" s="13"/>
      <c r="G3" s="13"/>
      <c r="H3" s="13"/>
      <c r="I3" s="14"/>
      <c r="J3" s="15"/>
      <c r="K3" s="15"/>
      <c r="L3" s="16"/>
      <c r="M3" s="17"/>
    </row>
    <row r="4" spans="3:12" ht="15.75">
      <c r="C4" s="19" t="s">
        <v>69</v>
      </c>
      <c r="E4" s="20"/>
      <c r="F4" s="21"/>
      <c r="G4" s="21"/>
      <c r="H4" s="21"/>
      <c r="L4" s="22" t="s">
        <v>3</v>
      </c>
    </row>
    <row r="5" spans="3:13" s="10" customFormat="1" ht="4.5" customHeight="1">
      <c r="C5" s="11"/>
      <c r="E5" s="12"/>
      <c r="F5" s="13"/>
      <c r="G5" s="13"/>
      <c r="H5" s="13"/>
      <c r="I5" s="14"/>
      <c r="J5" s="15"/>
      <c r="K5" s="15"/>
      <c r="L5" s="16"/>
      <c r="M5" s="17"/>
    </row>
    <row r="6" spans="3:13" s="10" customFormat="1" ht="12.75" customHeight="1">
      <c r="C6" s="18">
        <v>1</v>
      </c>
      <c r="D6" s="24" t="s">
        <v>70</v>
      </c>
      <c r="E6" s="25"/>
      <c r="F6" s="26"/>
      <c r="G6" s="26"/>
      <c r="H6" s="26"/>
      <c r="I6" s="14"/>
      <c r="J6" s="15"/>
      <c r="K6" s="15"/>
      <c r="L6" s="16"/>
      <c r="M6" s="17"/>
    </row>
    <row r="7" spans="5:13" s="10" customFormat="1" ht="6" customHeight="1">
      <c r="E7" s="27"/>
      <c r="F7" s="28"/>
      <c r="G7" s="28"/>
      <c r="H7" s="28"/>
      <c r="I7" s="29"/>
      <c r="J7" s="15"/>
      <c r="K7" s="15"/>
      <c r="L7" s="16"/>
      <c r="M7" s="17"/>
    </row>
    <row r="8" spans="1:13" ht="11.25" customHeight="1">
      <c r="A8" s="30" t="s">
        <v>5</v>
      </c>
      <c r="B8" s="30" t="s">
        <v>6</v>
      </c>
      <c r="C8" s="31" t="s">
        <v>7</v>
      </c>
      <c r="D8" s="32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6" t="s">
        <v>14</v>
      </c>
      <c r="K8" s="36" t="s">
        <v>15</v>
      </c>
      <c r="L8" s="30" t="s">
        <v>16</v>
      </c>
      <c r="M8" s="37" t="s">
        <v>17</v>
      </c>
    </row>
    <row r="9" spans="1:240" s="51" customFormat="1" ht="15" customHeight="1">
      <c r="A9" s="38">
        <v>1</v>
      </c>
      <c r="B9" s="39">
        <v>25</v>
      </c>
      <c r="C9" s="40" t="s">
        <v>71</v>
      </c>
      <c r="D9" s="41" t="s">
        <v>72</v>
      </c>
      <c r="E9" s="42" t="s">
        <v>73</v>
      </c>
      <c r="F9" s="43" t="s">
        <v>47</v>
      </c>
      <c r="G9" s="43" t="s">
        <v>48</v>
      </c>
      <c r="H9" s="43"/>
      <c r="I9" s="44">
        <v>24.55</v>
      </c>
      <c r="J9" s="45">
        <v>0.18</v>
      </c>
      <c r="K9" s="46" t="str">
        <f>IF(ISBLANK(I9),"",IF(I9&gt;26.64,"",IF(I9&lt;=0,"TSM",IF(I9&lt;=0,"SM",IF(I9&lt;=22.74,"KSM",IF(I9&lt;=23.64,"I A",IF(I9&lt;=24.84,"II A",IF(I9&lt;=26.64,"III A"))))))))</f>
        <v>II A</v>
      </c>
      <c r="L9" s="47" t="s">
        <v>52</v>
      </c>
      <c r="M9" s="6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</row>
    <row r="10" spans="1:240" s="51" customFormat="1" ht="15" customHeight="1">
      <c r="A10" s="38">
        <v>2</v>
      </c>
      <c r="B10" s="39">
        <v>24</v>
      </c>
      <c r="C10" s="40" t="s">
        <v>74</v>
      </c>
      <c r="D10" s="41" t="s">
        <v>75</v>
      </c>
      <c r="E10" s="42" t="s">
        <v>76</v>
      </c>
      <c r="F10" s="43" t="s">
        <v>47</v>
      </c>
      <c r="G10" s="43" t="s">
        <v>48</v>
      </c>
      <c r="H10" s="43"/>
      <c r="I10" s="44">
        <v>24.83</v>
      </c>
      <c r="J10" s="45">
        <v>0.191</v>
      </c>
      <c r="K10" s="46" t="str">
        <f>IF(ISBLANK(I10),"",IF(I10&gt;26.64,"",IF(I10&lt;=0,"TSM",IF(I10&lt;=0,"SM",IF(I10&lt;=22.74,"KSM",IF(I10&lt;=23.64,"I A",IF(I10&lt;=24.84,"II A",IF(I10&lt;=26.64,"III A"))))))))</f>
        <v>II A</v>
      </c>
      <c r="L10" s="47" t="s">
        <v>52</v>
      </c>
      <c r="M10" s="6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</row>
    <row r="11" spans="1:240" s="51" customFormat="1" ht="15" customHeight="1">
      <c r="A11" s="38">
        <v>3</v>
      </c>
      <c r="B11" s="39">
        <v>27</v>
      </c>
      <c r="C11" s="40" t="s">
        <v>77</v>
      </c>
      <c r="D11" s="41" t="s">
        <v>78</v>
      </c>
      <c r="E11" s="42" t="s">
        <v>79</v>
      </c>
      <c r="F11" s="43" t="s">
        <v>47</v>
      </c>
      <c r="G11" s="43" t="s">
        <v>48</v>
      </c>
      <c r="H11" s="43"/>
      <c r="I11" s="44">
        <v>26.23</v>
      </c>
      <c r="J11" s="45">
        <v>0.14</v>
      </c>
      <c r="K11" s="46" t="str">
        <f>IF(ISBLANK(I11),"",IF(I11&gt;26.64,"",IF(I11&lt;=0,"TSM",IF(I11&lt;=0,"SM",IF(I11&lt;=22.74,"KSM",IF(I11&lt;=23.64,"I A",IF(I11&lt;=24.84,"II A",IF(I11&lt;=26.64,"III A"))))))))</f>
        <v>III A</v>
      </c>
      <c r="L11" s="47" t="s">
        <v>52</v>
      </c>
      <c r="M11" s="6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</row>
    <row r="12" spans="1:240" s="51" customFormat="1" ht="15" customHeight="1">
      <c r="A12" s="38"/>
      <c r="B12" s="39">
        <v>48</v>
      </c>
      <c r="C12" s="40" t="s">
        <v>80</v>
      </c>
      <c r="D12" s="41" t="s">
        <v>81</v>
      </c>
      <c r="E12" s="42" t="s">
        <v>82</v>
      </c>
      <c r="F12" s="43" t="s">
        <v>83</v>
      </c>
      <c r="G12" s="43" t="s">
        <v>84</v>
      </c>
      <c r="H12" s="43" t="s">
        <v>85</v>
      </c>
      <c r="I12" s="44" t="s">
        <v>86</v>
      </c>
      <c r="J12" s="45"/>
      <c r="K12" s="46">
        <f>IF(ISBLANK(I12),"",IF(I12&gt;26.64,"",IF(I12&lt;=0,"TSM",IF(I12&lt;=0,"SM",IF(I12&lt;=22.74,"KSM",IF(I12&lt;=23.64,"I A",IF(I12&lt;=24.84,"II A",IF(I12&lt;=26.64,"III A"))))))))</f>
      </c>
      <c r="L12" s="47" t="s">
        <v>87</v>
      </c>
      <c r="M12" s="6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</row>
    <row r="13" spans="3:13" s="10" customFormat="1" ht="4.5" customHeight="1">
      <c r="C13" s="11"/>
      <c r="E13" s="12"/>
      <c r="F13" s="13"/>
      <c r="G13" s="13"/>
      <c r="H13" s="13"/>
      <c r="I13" s="14"/>
      <c r="J13" s="15"/>
      <c r="K13" s="15"/>
      <c r="L13" s="16"/>
      <c r="M13" s="17"/>
    </row>
    <row r="14" spans="3:13" s="10" customFormat="1" ht="12.75" customHeight="1">
      <c r="C14" s="18">
        <v>2</v>
      </c>
      <c r="D14" s="24" t="s">
        <v>70</v>
      </c>
      <c r="E14" s="25"/>
      <c r="F14" s="26"/>
      <c r="G14" s="26"/>
      <c r="H14" s="26"/>
      <c r="I14" s="14"/>
      <c r="J14" s="15"/>
      <c r="K14" s="15"/>
      <c r="L14" s="16"/>
      <c r="M14" s="17"/>
    </row>
    <row r="15" spans="5:13" s="10" customFormat="1" ht="6" customHeight="1">
      <c r="E15" s="27"/>
      <c r="F15" s="28"/>
      <c r="G15" s="28"/>
      <c r="H15" s="28"/>
      <c r="I15" s="29"/>
      <c r="J15" s="15"/>
      <c r="K15" s="15"/>
      <c r="L15" s="16"/>
      <c r="M15" s="17"/>
    </row>
    <row r="16" spans="1:13" ht="11.25" customHeight="1">
      <c r="A16" s="30" t="s">
        <v>5</v>
      </c>
      <c r="B16" s="30" t="s">
        <v>6</v>
      </c>
      <c r="C16" s="31" t="s">
        <v>7</v>
      </c>
      <c r="D16" s="32" t="s">
        <v>8</v>
      </c>
      <c r="E16" s="33" t="s">
        <v>9</v>
      </c>
      <c r="F16" s="34" t="s">
        <v>10</v>
      </c>
      <c r="G16" s="34" t="s">
        <v>11</v>
      </c>
      <c r="H16" s="34" t="s">
        <v>12</v>
      </c>
      <c r="I16" s="35" t="s">
        <v>13</v>
      </c>
      <c r="J16" s="36" t="s">
        <v>14</v>
      </c>
      <c r="K16" s="36" t="s">
        <v>15</v>
      </c>
      <c r="L16" s="30" t="s">
        <v>16</v>
      </c>
      <c r="M16" s="37" t="s">
        <v>17</v>
      </c>
    </row>
    <row r="17" spans="1:240" s="51" customFormat="1" ht="15" customHeight="1">
      <c r="A17" s="38">
        <v>1</v>
      </c>
      <c r="B17" s="39">
        <v>193</v>
      </c>
      <c r="C17" s="40" t="s">
        <v>88</v>
      </c>
      <c r="D17" s="41" t="s">
        <v>89</v>
      </c>
      <c r="E17" s="42" t="s">
        <v>90</v>
      </c>
      <c r="F17" s="43" t="s">
        <v>40</v>
      </c>
      <c r="G17" s="43" t="s">
        <v>41</v>
      </c>
      <c r="H17" s="43"/>
      <c r="I17" s="44">
        <v>23.9</v>
      </c>
      <c r="J17" s="45">
        <v>0.253</v>
      </c>
      <c r="K17" s="46" t="str">
        <f>IF(ISBLANK(I17),"",IF(I17&gt;26.64,"",IF(I17&lt;=0,"TSM",IF(I17&lt;=0,"SM",IF(I17&lt;=22.74,"KSM",IF(I17&lt;=23.64,"I A",IF(I17&lt;=24.84,"II A",IF(I17&lt;=26.64,"III A"))))))))</f>
        <v>II A</v>
      </c>
      <c r="L17" s="47" t="s">
        <v>91</v>
      </c>
      <c r="M17" s="60" t="s">
        <v>92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</row>
    <row r="18" spans="1:240" s="51" customFormat="1" ht="15" customHeight="1">
      <c r="A18" s="38">
        <v>2</v>
      </c>
      <c r="B18" s="39">
        <v>162</v>
      </c>
      <c r="C18" s="40" t="s">
        <v>80</v>
      </c>
      <c r="D18" s="41" t="s">
        <v>93</v>
      </c>
      <c r="E18" s="42" t="s">
        <v>94</v>
      </c>
      <c r="F18" s="43" t="s">
        <v>60</v>
      </c>
      <c r="G18" s="43" t="s">
        <v>61</v>
      </c>
      <c r="H18" s="43"/>
      <c r="I18" s="44">
        <v>23.94</v>
      </c>
      <c r="J18" s="45">
        <v>0.17</v>
      </c>
      <c r="K18" s="46" t="str">
        <f>IF(ISBLANK(I18),"",IF(I18&gt;26.64,"",IF(I18&lt;=0,"TSM",IF(I18&lt;=0,"SM",IF(I18&lt;=22.74,"KSM",IF(I18&lt;=23.64,"I A",IF(I18&lt;=24.84,"II A",IF(I18&lt;=26.64,"III A"))))))))</f>
        <v>II A</v>
      </c>
      <c r="L18" s="47" t="s">
        <v>95</v>
      </c>
      <c r="M18" s="60" t="s">
        <v>96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</row>
    <row r="19" spans="1:240" s="51" customFormat="1" ht="15" customHeight="1">
      <c r="A19" s="38">
        <v>3</v>
      </c>
      <c r="B19" s="39">
        <v>115</v>
      </c>
      <c r="C19" s="40" t="s">
        <v>97</v>
      </c>
      <c r="D19" s="41" t="s">
        <v>98</v>
      </c>
      <c r="E19" s="42" t="s">
        <v>99</v>
      </c>
      <c r="F19" s="43" t="s">
        <v>40</v>
      </c>
      <c r="G19" s="43" t="s">
        <v>41</v>
      </c>
      <c r="H19" s="43"/>
      <c r="I19" s="44">
        <v>24.31</v>
      </c>
      <c r="J19" s="45">
        <v>0.186</v>
      </c>
      <c r="K19" s="46" t="str">
        <f>IF(ISBLANK(I19),"",IF(I19&gt;26.64,"",IF(I19&lt;=0,"TSM",IF(I19&lt;=0,"SM",IF(I19&lt;=22.74,"KSM",IF(I19&lt;=23.64,"I A",IF(I19&lt;=24.84,"II A",IF(I19&lt;=26.64,"III A"))))))))</f>
        <v>II A</v>
      </c>
      <c r="L19" s="47" t="s">
        <v>100</v>
      </c>
      <c r="M19" s="60" t="s">
        <v>101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</row>
    <row r="20" spans="1:240" s="51" customFormat="1" ht="15" customHeight="1">
      <c r="A20" s="38">
        <v>4</v>
      </c>
      <c r="B20" s="39">
        <v>72</v>
      </c>
      <c r="C20" s="40" t="s">
        <v>102</v>
      </c>
      <c r="D20" s="41" t="s">
        <v>103</v>
      </c>
      <c r="E20" s="42" t="s">
        <v>104</v>
      </c>
      <c r="F20" s="43" t="s">
        <v>105</v>
      </c>
      <c r="G20" s="43" t="s">
        <v>84</v>
      </c>
      <c r="H20" s="43"/>
      <c r="I20" s="44">
        <v>24.91</v>
      </c>
      <c r="J20" s="45">
        <v>0.202</v>
      </c>
      <c r="K20" s="46" t="str">
        <f>IF(ISBLANK(I20),"",IF(I20&gt;26.64,"",IF(I20&lt;=0,"TSM",IF(I20&lt;=0,"SM",IF(I20&lt;=22.74,"KSM",IF(I20&lt;=23.64,"I A",IF(I20&lt;=24.84,"II A",IF(I20&lt;=26.64,"III A"))))))))</f>
        <v>III A</v>
      </c>
      <c r="L20" s="47" t="s">
        <v>106</v>
      </c>
      <c r="M20" s="60" t="s">
        <v>107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</row>
    <row r="21" spans="3:13" s="10" customFormat="1" ht="4.5" customHeight="1">
      <c r="C21" s="11"/>
      <c r="E21" s="12"/>
      <c r="F21" s="13"/>
      <c r="G21" s="13"/>
      <c r="H21" s="13"/>
      <c r="I21" s="14"/>
      <c r="J21" s="15"/>
      <c r="K21" s="15"/>
      <c r="L21" s="16"/>
      <c r="M21" s="17"/>
    </row>
    <row r="22" spans="3:13" s="10" customFormat="1" ht="12.75" customHeight="1">
      <c r="C22" s="18">
        <v>3</v>
      </c>
      <c r="D22" s="24" t="s">
        <v>70</v>
      </c>
      <c r="E22" s="25"/>
      <c r="F22" s="26"/>
      <c r="G22" s="26"/>
      <c r="H22" s="26"/>
      <c r="I22" s="14"/>
      <c r="J22" s="15"/>
      <c r="K22" s="15"/>
      <c r="L22" s="16"/>
      <c r="M22" s="17"/>
    </row>
    <row r="23" spans="5:13" s="10" customFormat="1" ht="6" customHeight="1">
      <c r="E23" s="27"/>
      <c r="F23" s="28"/>
      <c r="G23" s="28"/>
      <c r="H23" s="28"/>
      <c r="I23" s="29"/>
      <c r="J23" s="15"/>
      <c r="K23" s="15"/>
      <c r="L23" s="16"/>
      <c r="M23" s="17"/>
    </row>
    <row r="24" spans="1:13" ht="11.25" customHeight="1">
      <c r="A24" s="30" t="s">
        <v>5</v>
      </c>
      <c r="B24" s="30" t="s">
        <v>6</v>
      </c>
      <c r="C24" s="31" t="s">
        <v>7</v>
      </c>
      <c r="D24" s="32" t="s">
        <v>8</v>
      </c>
      <c r="E24" s="33" t="s">
        <v>9</v>
      </c>
      <c r="F24" s="34" t="s">
        <v>10</v>
      </c>
      <c r="G24" s="34" t="s">
        <v>11</v>
      </c>
      <c r="H24" s="34" t="s">
        <v>12</v>
      </c>
      <c r="I24" s="35" t="s">
        <v>13</v>
      </c>
      <c r="J24" s="36" t="s">
        <v>14</v>
      </c>
      <c r="K24" s="36" t="s">
        <v>15</v>
      </c>
      <c r="L24" s="30" t="s">
        <v>16</v>
      </c>
      <c r="M24" s="37" t="s">
        <v>17</v>
      </c>
    </row>
    <row r="25" spans="1:240" s="51" customFormat="1" ht="15" customHeight="1">
      <c r="A25" s="38">
        <v>1</v>
      </c>
      <c r="B25" s="39">
        <v>187</v>
      </c>
      <c r="C25" s="40" t="s">
        <v>108</v>
      </c>
      <c r="D25" s="41" t="s">
        <v>109</v>
      </c>
      <c r="E25" s="42" t="s">
        <v>110</v>
      </c>
      <c r="F25" s="43" t="s">
        <v>111</v>
      </c>
      <c r="G25" s="43" t="s">
        <v>22</v>
      </c>
      <c r="H25" s="43" t="s">
        <v>28</v>
      </c>
      <c r="I25" s="44">
        <v>23.29</v>
      </c>
      <c r="J25" s="45">
        <v>0.192</v>
      </c>
      <c r="K25" s="46" t="str">
        <f>IF(ISBLANK(I25),"",IF(I25&gt;26.64,"",IF(I25&lt;=0,"TSM",IF(I25&lt;=0,"SM",IF(I25&lt;=22.74,"KSM",IF(I25&lt;=23.64,"I A",IF(I25&lt;=24.84,"II A",IF(I25&lt;=26.64,"III A"))))))))</f>
        <v>I A</v>
      </c>
      <c r="L25" s="47" t="s">
        <v>29</v>
      </c>
      <c r="M25" s="60" t="s">
        <v>112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</row>
    <row r="26" spans="1:240" s="51" customFormat="1" ht="15" customHeight="1">
      <c r="A26" s="38">
        <v>2</v>
      </c>
      <c r="B26" s="39">
        <v>186</v>
      </c>
      <c r="C26" s="40" t="s">
        <v>113</v>
      </c>
      <c r="D26" s="41" t="s">
        <v>114</v>
      </c>
      <c r="E26" s="42" t="s">
        <v>115</v>
      </c>
      <c r="F26" s="43" t="s">
        <v>21</v>
      </c>
      <c r="G26" s="43" t="s">
        <v>22</v>
      </c>
      <c r="H26" s="43" t="s">
        <v>28</v>
      </c>
      <c r="I26" s="44">
        <v>23.55</v>
      </c>
      <c r="J26" s="45">
        <v>0.183</v>
      </c>
      <c r="K26" s="46" t="str">
        <f>IF(ISBLANK(I26),"",IF(I26&gt;26.64,"",IF(I26&lt;=0,"TSM",IF(I26&lt;=0,"SM",IF(I26&lt;=22.74,"KSM",IF(I26&lt;=23.64,"I A",IF(I26&lt;=24.84,"II A",IF(I26&lt;=26.64,"III A"))))))))</f>
        <v>I A</v>
      </c>
      <c r="L26" s="47" t="s">
        <v>29</v>
      </c>
      <c r="M26" s="60" t="s">
        <v>116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</row>
    <row r="27" spans="1:240" s="51" customFormat="1" ht="15" customHeight="1">
      <c r="A27" s="38">
        <v>3</v>
      </c>
      <c r="B27" s="39">
        <v>196</v>
      </c>
      <c r="C27" s="40" t="s">
        <v>117</v>
      </c>
      <c r="D27" s="41" t="s">
        <v>118</v>
      </c>
      <c r="E27" s="42" t="s">
        <v>119</v>
      </c>
      <c r="F27" s="43" t="s">
        <v>33</v>
      </c>
      <c r="G27" s="43" t="s">
        <v>34</v>
      </c>
      <c r="H27" s="43" t="s">
        <v>35</v>
      </c>
      <c r="I27" s="44">
        <v>24.69</v>
      </c>
      <c r="J27" s="45">
        <v>0.168</v>
      </c>
      <c r="K27" s="46" t="str">
        <f>IF(ISBLANK(I27),"",IF(I27&gt;26.64,"",IF(I27&lt;=0,"TSM",IF(I27&lt;=0,"SM",IF(I27&lt;=22.74,"KSM",IF(I27&lt;=23.64,"I A",IF(I27&lt;=24.84,"II A",IF(I27&lt;=26.64,"III A"))))))))</f>
        <v>II A</v>
      </c>
      <c r="L27" s="47" t="s">
        <v>36</v>
      </c>
      <c r="M27" s="6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</row>
    <row r="28" spans="3:13" s="10" customFormat="1" ht="4.5" customHeight="1">
      <c r="C28" s="11"/>
      <c r="E28" s="12"/>
      <c r="F28" s="13"/>
      <c r="G28" s="13"/>
      <c r="H28" s="13"/>
      <c r="I28" s="14"/>
      <c r="J28" s="15"/>
      <c r="K28" s="15"/>
      <c r="L28" s="16"/>
      <c r="M28" s="17"/>
    </row>
    <row r="29" spans="3:13" s="10" customFormat="1" ht="12.75" customHeight="1">
      <c r="C29" s="18">
        <v>4</v>
      </c>
      <c r="D29" s="24" t="s">
        <v>70</v>
      </c>
      <c r="E29" s="25"/>
      <c r="F29" s="26"/>
      <c r="G29" s="26"/>
      <c r="H29" s="26"/>
      <c r="I29" s="14"/>
      <c r="J29" s="15"/>
      <c r="K29" s="15"/>
      <c r="L29" s="16"/>
      <c r="M29" s="17"/>
    </row>
    <row r="30" spans="5:13" s="10" customFormat="1" ht="6" customHeight="1">
      <c r="E30" s="27"/>
      <c r="F30" s="28"/>
      <c r="G30" s="28"/>
      <c r="H30" s="28"/>
      <c r="I30" s="29"/>
      <c r="J30" s="15"/>
      <c r="K30" s="15"/>
      <c r="L30" s="16"/>
      <c r="M30" s="17"/>
    </row>
    <row r="31" spans="1:13" ht="11.25" customHeight="1">
      <c r="A31" s="30" t="s">
        <v>5</v>
      </c>
      <c r="B31" s="30" t="s">
        <v>6</v>
      </c>
      <c r="C31" s="31" t="s">
        <v>7</v>
      </c>
      <c r="D31" s="32" t="s">
        <v>8</v>
      </c>
      <c r="E31" s="33" t="s">
        <v>9</v>
      </c>
      <c r="F31" s="34" t="s">
        <v>10</v>
      </c>
      <c r="G31" s="34" t="s">
        <v>11</v>
      </c>
      <c r="H31" s="34" t="s">
        <v>12</v>
      </c>
      <c r="I31" s="35" t="s">
        <v>13</v>
      </c>
      <c r="J31" s="36" t="s">
        <v>14</v>
      </c>
      <c r="K31" s="36" t="s">
        <v>15</v>
      </c>
      <c r="L31" s="30" t="s">
        <v>16</v>
      </c>
      <c r="M31" s="37" t="s">
        <v>17</v>
      </c>
    </row>
    <row r="32" spans="1:240" s="51" customFormat="1" ht="15" customHeight="1">
      <c r="A32" s="38">
        <v>1</v>
      </c>
      <c r="B32" s="39">
        <v>137</v>
      </c>
      <c r="C32" s="40" t="s">
        <v>120</v>
      </c>
      <c r="D32" s="41" t="s">
        <v>121</v>
      </c>
      <c r="E32" s="42" t="s">
        <v>122</v>
      </c>
      <c r="F32" s="43" t="s">
        <v>33</v>
      </c>
      <c r="G32" s="43" t="s">
        <v>34</v>
      </c>
      <c r="H32" s="43" t="s">
        <v>123</v>
      </c>
      <c r="I32" s="44">
        <v>22.73</v>
      </c>
      <c r="J32" s="45">
        <v>0.172</v>
      </c>
      <c r="K32" s="46" t="str">
        <f>IF(ISBLANK(I32),"",IF(I32&gt;26.64,"",IF(I32&lt;=0,"TSM",IF(I32&lt;=0,"SM",IF(I32&lt;=22.74,"KSM",IF(I32&lt;=23.64,"I A",IF(I32&lt;=24.84,"II A",IF(I32&lt;=26.64,"III A"))))))))</f>
        <v>KSM</v>
      </c>
      <c r="L32" s="47" t="s">
        <v>124</v>
      </c>
      <c r="M32" s="60" t="s">
        <v>125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</row>
    <row r="33" spans="1:240" s="51" customFormat="1" ht="15" customHeight="1">
      <c r="A33" s="38">
        <v>2</v>
      </c>
      <c r="B33" s="39">
        <v>51</v>
      </c>
      <c r="C33" s="40" t="s">
        <v>108</v>
      </c>
      <c r="D33" s="41" t="s">
        <v>126</v>
      </c>
      <c r="E33" s="42" t="s">
        <v>127</v>
      </c>
      <c r="F33" s="43" t="s">
        <v>128</v>
      </c>
      <c r="G33" s="43" t="s">
        <v>129</v>
      </c>
      <c r="H33" s="43"/>
      <c r="I33" s="44">
        <v>23.1</v>
      </c>
      <c r="J33" s="45">
        <v>0.162</v>
      </c>
      <c r="K33" s="46" t="str">
        <f>IF(ISBLANK(I33),"",IF(I33&gt;26.64,"",IF(I33&lt;=0,"TSM",IF(I33&lt;=0,"SM",IF(I33&lt;=22.74,"KSM",IF(I33&lt;=23.64,"I A",IF(I33&lt;=24.84,"II A",IF(I33&lt;=26.64,"III A"))))))))</f>
        <v>I A</v>
      </c>
      <c r="L33" s="47" t="s">
        <v>130</v>
      </c>
      <c r="M33" s="60" t="s">
        <v>131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</row>
    <row r="34" spans="1:240" s="51" customFormat="1" ht="15" customHeight="1">
      <c r="A34" s="38">
        <v>3</v>
      </c>
      <c r="B34" s="39">
        <v>153</v>
      </c>
      <c r="C34" s="40" t="s">
        <v>132</v>
      </c>
      <c r="D34" s="41" t="s">
        <v>133</v>
      </c>
      <c r="E34" s="42" t="s">
        <v>134</v>
      </c>
      <c r="F34" s="43" t="s">
        <v>33</v>
      </c>
      <c r="G34" s="43" t="s">
        <v>34</v>
      </c>
      <c r="H34" s="43" t="s">
        <v>35</v>
      </c>
      <c r="I34" s="44">
        <v>23.97</v>
      </c>
      <c r="J34" s="45">
        <v>0.159</v>
      </c>
      <c r="K34" s="46" t="str">
        <f>IF(ISBLANK(I34),"",IF(I34&gt;26.64,"",IF(I34&lt;=0,"TSM",IF(I34&lt;=0,"SM",IF(I34&lt;=22.74,"KSM",IF(I34&lt;=23.64,"I A",IF(I34&lt;=24.84,"II A",IF(I34&lt;=26.64,"III A"))))))))</f>
        <v>II A</v>
      </c>
      <c r="L34" s="47" t="s">
        <v>36</v>
      </c>
      <c r="M34" s="60" t="s">
        <v>135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</row>
    <row r="35" spans="3:13" s="10" customFormat="1" ht="4.5" customHeight="1">
      <c r="C35" s="11"/>
      <c r="E35" s="12"/>
      <c r="F35" s="13"/>
      <c r="G35" s="13"/>
      <c r="H35" s="13"/>
      <c r="I35" s="14"/>
      <c r="J35" s="15"/>
      <c r="K35" s="15"/>
      <c r="L35" s="16"/>
      <c r="M35" s="17"/>
    </row>
    <row r="36" spans="3:13" s="10" customFormat="1" ht="12.75" customHeight="1">
      <c r="C36" s="18">
        <v>5</v>
      </c>
      <c r="D36" s="24" t="s">
        <v>70</v>
      </c>
      <c r="E36" s="25"/>
      <c r="F36" s="26"/>
      <c r="G36" s="26"/>
      <c r="H36" s="26"/>
      <c r="I36" s="14"/>
      <c r="J36" s="15"/>
      <c r="K36" s="15"/>
      <c r="L36" s="16"/>
      <c r="M36" s="17"/>
    </row>
    <row r="37" spans="5:13" s="10" customFormat="1" ht="6" customHeight="1">
      <c r="E37" s="27"/>
      <c r="F37" s="28"/>
      <c r="G37" s="28"/>
      <c r="H37" s="28"/>
      <c r="I37" s="29"/>
      <c r="J37" s="15"/>
      <c r="K37" s="15"/>
      <c r="L37" s="16"/>
      <c r="M37" s="17"/>
    </row>
    <row r="38" spans="1:13" ht="11.25" customHeight="1">
      <c r="A38" s="30" t="s">
        <v>5</v>
      </c>
      <c r="B38" s="30" t="s">
        <v>6</v>
      </c>
      <c r="C38" s="31" t="s">
        <v>7</v>
      </c>
      <c r="D38" s="32" t="s">
        <v>8</v>
      </c>
      <c r="E38" s="33" t="s">
        <v>9</v>
      </c>
      <c r="F38" s="34" t="s">
        <v>10</v>
      </c>
      <c r="G38" s="34" t="s">
        <v>11</v>
      </c>
      <c r="H38" s="34" t="s">
        <v>12</v>
      </c>
      <c r="I38" s="35" t="s">
        <v>13</v>
      </c>
      <c r="J38" s="36" t="s">
        <v>14</v>
      </c>
      <c r="K38" s="36" t="s">
        <v>15</v>
      </c>
      <c r="L38" s="30" t="s">
        <v>16</v>
      </c>
      <c r="M38" s="37" t="s">
        <v>17</v>
      </c>
    </row>
    <row r="39" spans="1:240" s="51" customFormat="1" ht="15" customHeight="1">
      <c r="A39" s="38">
        <v>1</v>
      </c>
      <c r="B39" s="39">
        <v>168</v>
      </c>
      <c r="C39" s="40" t="s">
        <v>136</v>
      </c>
      <c r="D39" s="41" t="s">
        <v>137</v>
      </c>
      <c r="E39" s="42" t="s">
        <v>138</v>
      </c>
      <c r="F39" s="43" t="s">
        <v>60</v>
      </c>
      <c r="G39" s="43" t="s">
        <v>61</v>
      </c>
      <c r="H39" s="43" t="s">
        <v>139</v>
      </c>
      <c r="I39" s="44">
        <v>22.73</v>
      </c>
      <c r="J39" s="45">
        <v>0.198</v>
      </c>
      <c r="K39" s="46" t="str">
        <f>IF(ISBLANK(I39),"",IF(I39&gt;26.64,"",IF(I39&lt;=0,"TSM",IF(I39&lt;=0,"SM",IF(I39&lt;=22.74,"KSM",IF(I39&lt;=23.64,"I A",IF(I39&lt;=24.84,"II A",IF(I39&lt;=26.64,"III A"))))))))</f>
        <v>KSM</v>
      </c>
      <c r="L39" s="47" t="s">
        <v>140</v>
      </c>
      <c r="M39" s="60" t="s">
        <v>141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</row>
    <row r="40" spans="1:240" s="51" customFormat="1" ht="15" customHeight="1">
      <c r="A40" s="38">
        <v>2</v>
      </c>
      <c r="B40" s="39">
        <v>182</v>
      </c>
      <c r="C40" s="40" t="s">
        <v>142</v>
      </c>
      <c r="D40" s="41" t="s">
        <v>143</v>
      </c>
      <c r="E40" s="42" t="s">
        <v>144</v>
      </c>
      <c r="F40" s="43" t="s">
        <v>21</v>
      </c>
      <c r="G40" s="43" t="s">
        <v>22</v>
      </c>
      <c r="H40" s="43" t="s">
        <v>23</v>
      </c>
      <c r="I40" s="44">
        <v>23.24</v>
      </c>
      <c r="J40" s="45">
        <v>0.157</v>
      </c>
      <c r="K40" s="46" t="str">
        <f>IF(ISBLANK(I40),"",IF(I40&gt;26.64,"",IF(I40&lt;=0,"TSM",IF(I40&lt;=0,"SM",IF(I40&lt;=22.74,"KSM",IF(I40&lt;=23.64,"I A",IF(I40&lt;=24.84,"II A",IF(I40&lt;=26.64,"III A"))))))))</f>
        <v>I A</v>
      </c>
      <c r="L40" s="47" t="s">
        <v>145</v>
      </c>
      <c r="M40" s="60" t="s">
        <v>146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</row>
    <row r="41" spans="1:240" s="51" customFormat="1" ht="15" customHeight="1">
      <c r="A41" s="38">
        <v>3</v>
      </c>
      <c r="B41" s="39">
        <v>183</v>
      </c>
      <c r="C41" s="40" t="s">
        <v>147</v>
      </c>
      <c r="D41" s="41" t="s">
        <v>148</v>
      </c>
      <c r="E41" s="42" t="s">
        <v>149</v>
      </c>
      <c r="F41" s="43" t="s">
        <v>21</v>
      </c>
      <c r="G41" s="43" t="s">
        <v>22</v>
      </c>
      <c r="H41" s="43" t="s">
        <v>28</v>
      </c>
      <c r="I41" s="44">
        <v>24.42</v>
      </c>
      <c r="J41" s="45">
        <v>0.198</v>
      </c>
      <c r="K41" s="46" t="str">
        <f>IF(ISBLANK(I41),"",IF(I41&gt;26.64,"",IF(I41&lt;=0,"TSM",IF(I41&lt;=0,"SM",IF(I41&lt;=22.74,"KSM",IF(I41&lt;=23.64,"I A",IF(I41&lt;=24.84,"II A",IF(I41&lt;=26.64,"III A"))))))))</f>
        <v>II A</v>
      </c>
      <c r="L41" s="47" t="s">
        <v>29</v>
      </c>
      <c r="M41" s="60" t="s">
        <v>150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</row>
    <row r="42" spans="3:13" s="10" customFormat="1" ht="4.5" customHeight="1">
      <c r="C42" s="11"/>
      <c r="E42" s="12"/>
      <c r="F42" s="13"/>
      <c r="G42" s="13"/>
      <c r="H42" s="13"/>
      <c r="I42" s="14"/>
      <c r="J42" s="15"/>
      <c r="K42" s="15"/>
      <c r="L42" s="16"/>
      <c r="M42" s="17"/>
    </row>
    <row r="43" spans="3:13" s="10" customFormat="1" ht="12.75" customHeight="1">
      <c r="C43" s="18">
        <v>6</v>
      </c>
      <c r="D43" s="24" t="s">
        <v>70</v>
      </c>
      <c r="E43" s="25"/>
      <c r="F43" s="26"/>
      <c r="G43" s="26"/>
      <c r="H43" s="26"/>
      <c r="I43" s="14"/>
      <c r="J43" s="15"/>
      <c r="K43" s="15"/>
      <c r="L43" s="16"/>
      <c r="M43" s="17"/>
    </row>
    <row r="44" spans="5:13" s="10" customFormat="1" ht="6" customHeight="1">
      <c r="E44" s="27"/>
      <c r="F44" s="28"/>
      <c r="G44" s="28"/>
      <c r="H44" s="28"/>
      <c r="I44" s="29"/>
      <c r="J44" s="15"/>
      <c r="K44" s="15"/>
      <c r="L44" s="16"/>
      <c r="M44" s="17"/>
    </row>
    <row r="45" spans="1:13" ht="11.25" customHeight="1">
      <c r="A45" s="30" t="s">
        <v>5</v>
      </c>
      <c r="B45" s="30" t="s">
        <v>6</v>
      </c>
      <c r="C45" s="31" t="s">
        <v>7</v>
      </c>
      <c r="D45" s="32" t="s">
        <v>8</v>
      </c>
      <c r="E45" s="33" t="s">
        <v>9</v>
      </c>
      <c r="F45" s="34" t="s">
        <v>10</v>
      </c>
      <c r="G45" s="34" t="s">
        <v>11</v>
      </c>
      <c r="H45" s="34" t="s">
        <v>12</v>
      </c>
      <c r="I45" s="35" t="s">
        <v>13</v>
      </c>
      <c r="J45" s="36" t="s">
        <v>14</v>
      </c>
      <c r="K45" s="36" t="s">
        <v>15</v>
      </c>
      <c r="L45" s="30" t="s">
        <v>16</v>
      </c>
      <c r="M45" s="37" t="s">
        <v>17</v>
      </c>
    </row>
    <row r="46" spans="1:240" s="51" customFormat="1" ht="15" customHeight="1">
      <c r="A46" s="38">
        <v>1</v>
      </c>
      <c r="B46" s="39">
        <v>105</v>
      </c>
      <c r="C46" s="40" t="s">
        <v>88</v>
      </c>
      <c r="D46" s="41" t="s">
        <v>151</v>
      </c>
      <c r="E46" s="42" t="s">
        <v>152</v>
      </c>
      <c r="F46" s="43" t="s">
        <v>40</v>
      </c>
      <c r="G46" s="43" t="s">
        <v>41</v>
      </c>
      <c r="H46" s="43"/>
      <c r="I46" s="44">
        <v>24.01</v>
      </c>
      <c r="J46" s="45">
        <v>0.164</v>
      </c>
      <c r="K46" s="46" t="str">
        <f>IF(ISBLANK(I46),"",IF(I46&gt;26.64,"",IF(I46&lt;=0,"TSM",IF(I46&lt;=0,"SM",IF(I46&lt;=22.74,"KSM",IF(I46&lt;=23.64,"I A",IF(I46&lt;=24.84,"II A",IF(I46&lt;=26.64,"III A"))))))))</f>
        <v>II A</v>
      </c>
      <c r="L46" s="47" t="s">
        <v>153</v>
      </c>
      <c r="M46" s="60" t="s">
        <v>154</v>
      </c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</row>
    <row r="47" spans="1:240" s="51" customFormat="1" ht="15" customHeight="1">
      <c r="A47" s="38">
        <v>2</v>
      </c>
      <c r="B47" s="39">
        <v>117</v>
      </c>
      <c r="C47" s="40" t="s">
        <v>155</v>
      </c>
      <c r="D47" s="41" t="s">
        <v>156</v>
      </c>
      <c r="E47" s="42" t="s">
        <v>157</v>
      </c>
      <c r="F47" s="43" t="s">
        <v>40</v>
      </c>
      <c r="G47" s="43" t="s">
        <v>41</v>
      </c>
      <c r="H47" s="43"/>
      <c r="I47" s="44">
        <v>24.53</v>
      </c>
      <c r="J47" s="45">
        <v>0.186</v>
      </c>
      <c r="K47" s="46" t="str">
        <f>IF(ISBLANK(I47),"",IF(I47&gt;26.64,"",IF(I47&lt;=0,"TSM",IF(I47&lt;=0,"SM",IF(I47&lt;=22.74,"KSM",IF(I47&lt;=23.64,"I A",IF(I47&lt;=24.84,"II A",IF(I47&lt;=26.64,"III A"))))))))</f>
        <v>II A</v>
      </c>
      <c r="L47" s="47" t="s">
        <v>43</v>
      </c>
      <c r="M47" s="6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</row>
    <row r="48" spans="1:240" s="51" customFormat="1" ht="15" customHeight="1">
      <c r="A48" s="38">
        <v>3</v>
      </c>
      <c r="B48" s="39">
        <v>26</v>
      </c>
      <c r="C48" s="40" t="s">
        <v>158</v>
      </c>
      <c r="D48" s="41" t="s">
        <v>159</v>
      </c>
      <c r="E48" s="42" t="s">
        <v>160</v>
      </c>
      <c r="F48" s="43" t="s">
        <v>47</v>
      </c>
      <c r="G48" s="43" t="s">
        <v>48</v>
      </c>
      <c r="H48" s="43"/>
      <c r="I48" s="44">
        <v>25.42</v>
      </c>
      <c r="J48" s="45">
        <v>0.151</v>
      </c>
      <c r="K48" s="46" t="str">
        <f>IF(ISBLANK(I48),"",IF(I48&gt;26.64,"",IF(I48&lt;=0,"TSM",IF(I48&lt;=0,"SM",IF(I48&lt;=22.74,"KSM",IF(I48&lt;=23.64,"I A",IF(I48&lt;=24.84,"II A",IF(I48&lt;=26.64,"III A"))))))))</f>
        <v>III A</v>
      </c>
      <c r="L48" s="47" t="s">
        <v>52</v>
      </c>
      <c r="M48" s="6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</row>
    <row r="49" spans="1:240" s="51" customFormat="1" ht="15.75" customHeight="1">
      <c r="A49" s="61"/>
      <c r="B49" s="61"/>
      <c r="C49" s="62"/>
      <c r="D49" s="63"/>
      <c r="E49" s="64"/>
      <c r="F49" s="65"/>
      <c r="G49" s="65"/>
      <c r="H49" s="65"/>
      <c r="I49" s="66"/>
      <c r="J49" s="67"/>
      <c r="K49" s="68"/>
      <c r="L49" s="69"/>
      <c r="M49" s="6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</row>
    <row r="50" spans="3:12" ht="15.75">
      <c r="C50" s="19" t="s">
        <v>69</v>
      </c>
      <c r="E50" s="20"/>
      <c r="F50" s="21"/>
      <c r="G50" s="21"/>
      <c r="H50" s="21"/>
      <c r="L50" s="22" t="s">
        <v>3</v>
      </c>
    </row>
    <row r="51" spans="3:13" s="10" customFormat="1" ht="4.5" customHeight="1">
      <c r="C51" s="11"/>
      <c r="E51" s="12"/>
      <c r="F51" s="13"/>
      <c r="G51" s="13"/>
      <c r="H51" s="13"/>
      <c r="I51" s="14"/>
      <c r="J51" s="15"/>
      <c r="K51" s="15"/>
      <c r="L51" s="16"/>
      <c r="M51" s="17"/>
    </row>
    <row r="52" spans="3:13" s="10" customFormat="1" ht="12.75" customHeight="1">
      <c r="C52" s="18">
        <v>7</v>
      </c>
      <c r="D52" s="24" t="s">
        <v>70</v>
      </c>
      <c r="E52" s="25"/>
      <c r="F52" s="26"/>
      <c r="G52" s="26"/>
      <c r="H52" s="26"/>
      <c r="I52" s="14"/>
      <c r="J52" s="15"/>
      <c r="K52" s="15"/>
      <c r="L52" s="16"/>
      <c r="M52" s="17"/>
    </row>
    <row r="53" spans="5:13" s="10" customFormat="1" ht="6" customHeight="1">
      <c r="E53" s="27"/>
      <c r="F53" s="28"/>
      <c r="G53" s="28"/>
      <c r="H53" s="28"/>
      <c r="I53" s="29"/>
      <c r="J53" s="15"/>
      <c r="K53" s="15"/>
      <c r="L53" s="16"/>
      <c r="M53" s="17"/>
    </row>
    <row r="54" spans="1:13" ht="11.25" customHeight="1">
      <c r="A54" s="30" t="s">
        <v>5</v>
      </c>
      <c r="B54" s="30" t="s">
        <v>6</v>
      </c>
      <c r="C54" s="31" t="s">
        <v>7</v>
      </c>
      <c r="D54" s="32" t="s">
        <v>8</v>
      </c>
      <c r="E54" s="33" t="s">
        <v>9</v>
      </c>
      <c r="F54" s="34" t="s">
        <v>10</v>
      </c>
      <c r="G54" s="34" t="s">
        <v>11</v>
      </c>
      <c r="H54" s="34" t="s">
        <v>12</v>
      </c>
      <c r="I54" s="35" t="s">
        <v>13</v>
      </c>
      <c r="J54" s="36" t="s">
        <v>14</v>
      </c>
      <c r="K54" s="36" t="s">
        <v>15</v>
      </c>
      <c r="L54" s="30" t="s">
        <v>16</v>
      </c>
      <c r="M54" s="37" t="s">
        <v>17</v>
      </c>
    </row>
    <row r="55" spans="1:240" s="51" customFormat="1" ht="15.75" customHeight="1">
      <c r="A55" s="38">
        <v>1</v>
      </c>
      <c r="B55" s="39">
        <v>98</v>
      </c>
      <c r="C55" s="40" t="s">
        <v>161</v>
      </c>
      <c r="D55" s="41" t="s">
        <v>162</v>
      </c>
      <c r="E55" s="42" t="s">
        <v>163</v>
      </c>
      <c r="F55" s="43" t="s">
        <v>40</v>
      </c>
      <c r="G55" s="43" t="s">
        <v>41</v>
      </c>
      <c r="H55" s="43" t="s">
        <v>56</v>
      </c>
      <c r="I55" s="44">
        <v>22.21</v>
      </c>
      <c r="J55" s="45">
        <v>0.188</v>
      </c>
      <c r="K55" s="46" t="str">
        <f>IF(ISBLANK(I55),"",IF(I55&gt;26.64,"",IF(I55&lt;=0,"TSM",IF(I55&lt;=0,"SM",IF(I55&lt;=22.74,"KSM",IF(I55&lt;=23.64,"I A",IF(I55&lt;=24.84,"II A",IF(I55&lt;=26.64,"III A"))))))))</f>
        <v>KSM</v>
      </c>
      <c r="L55" s="47" t="s">
        <v>164</v>
      </c>
      <c r="M55" s="6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</row>
    <row r="56" spans="1:240" s="51" customFormat="1" ht="15.75" customHeight="1">
      <c r="A56" s="38">
        <v>2</v>
      </c>
      <c r="B56" s="39">
        <v>104</v>
      </c>
      <c r="C56" s="40" t="s">
        <v>88</v>
      </c>
      <c r="D56" s="41" t="s">
        <v>165</v>
      </c>
      <c r="E56" s="42" t="s">
        <v>166</v>
      </c>
      <c r="F56" s="43" t="s">
        <v>40</v>
      </c>
      <c r="G56" s="43" t="s">
        <v>41</v>
      </c>
      <c r="H56" s="43"/>
      <c r="I56" s="44">
        <v>22.65</v>
      </c>
      <c r="J56" s="45">
        <v>0.159</v>
      </c>
      <c r="K56" s="46" t="str">
        <f>IF(ISBLANK(I56),"",IF(I56&gt;26.64,"",IF(I56&lt;=0,"TSM",IF(I56&lt;=0,"SM",IF(I56&lt;=22.74,"KSM",IF(I56&lt;=23.64,"I A",IF(I56&lt;=24.84,"II A",IF(I56&lt;=26.64,"III A"))))))))</f>
        <v>KSM</v>
      </c>
      <c r="L56" s="47" t="s">
        <v>167</v>
      </c>
      <c r="M56" s="60" t="s">
        <v>168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</row>
    <row r="57" spans="1:240" s="51" customFormat="1" ht="15.75" customHeight="1">
      <c r="A57" s="38">
        <v>3</v>
      </c>
      <c r="B57" s="39">
        <v>138</v>
      </c>
      <c r="C57" s="40" t="s">
        <v>169</v>
      </c>
      <c r="D57" s="41" t="s">
        <v>170</v>
      </c>
      <c r="E57" s="42" t="s">
        <v>171</v>
      </c>
      <c r="F57" s="43" t="s">
        <v>33</v>
      </c>
      <c r="G57" s="43" t="s">
        <v>34</v>
      </c>
      <c r="H57" s="43" t="s">
        <v>123</v>
      </c>
      <c r="I57" s="44">
        <v>24.32</v>
      </c>
      <c r="J57" s="45">
        <v>0.144</v>
      </c>
      <c r="K57" s="46" t="str">
        <f>IF(ISBLANK(I57),"",IF(I57&gt;26.64,"",IF(I57&lt;=0,"TSM",IF(I57&lt;=0,"SM",IF(I57&lt;=22.74,"KSM",IF(I57&lt;=23.64,"I A",IF(I57&lt;=24.84,"II A",IF(I57&lt;=26.64,"III A"))))))))</f>
        <v>II A</v>
      </c>
      <c r="L57" s="47" t="s">
        <v>124</v>
      </c>
      <c r="M57" s="6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</row>
    <row r="58" spans="3:13" s="10" customFormat="1" ht="4.5" customHeight="1">
      <c r="C58" s="11"/>
      <c r="E58" s="12"/>
      <c r="F58" s="13"/>
      <c r="G58" s="13"/>
      <c r="H58" s="13"/>
      <c r="I58" s="14"/>
      <c r="J58" s="15"/>
      <c r="K58" s="15"/>
      <c r="L58" s="16"/>
      <c r="M58" s="17"/>
    </row>
    <row r="59" spans="3:13" s="10" customFormat="1" ht="12.75" customHeight="1">
      <c r="C59" s="18">
        <v>8</v>
      </c>
      <c r="D59" s="24" t="s">
        <v>70</v>
      </c>
      <c r="E59" s="25"/>
      <c r="F59" s="26"/>
      <c r="G59" s="26"/>
      <c r="H59" s="26"/>
      <c r="I59" s="14"/>
      <c r="J59" s="15"/>
      <c r="K59" s="15"/>
      <c r="L59" s="16"/>
      <c r="M59" s="17"/>
    </row>
    <row r="60" spans="5:13" s="10" customFormat="1" ht="6" customHeight="1">
      <c r="E60" s="27"/>
      <c r="F60" s="28"/>
      <c r="G60" s="28"/>
      <c r="H60" s="28"/>
      <c r="I60" s="29"/>
      <c r="J60" s="15"/>
      <c r="K60" s="15"/>
      <c r="L60" s="16"/>
      <c r="M60" s="17"/>
    </row>
    <row r="61" spans="1:13" ht="11.25" customHeight="1">
      <c r="A61" s="30" t="s">
        <v>5</v>
      </c>
      <c r="B61" s="30" t="s">
        <v>6</v>
      </c>
      <c r="C61" s="31" t="s">
        <v>7</v>
      </c>
      <c r="D61" s="32" t="s">
        <v>8</v>
      </c>
      <c r="E61" s="33" t="s">
        <v>9</v>
      </c>
      <c r="F61" s="34" t="s">
        <v>10</v>
      </c>
      <c r="G61" s="34" t="s">
        <v>11</v>
      </c>
      <c r="H61" s="34" t="s">
        <v>12</v>
      </c>
      <c r="I61" s="35" t="s">
        <v>13</v>
      </c>
      <c r="J61" s="36" t="s">
        <v>14</v>
      </c>
      <c r="K61" s="36" t="s">
        <v>15</v>
      </c>
      <c r="L61" s="30" t="s">
        <v>16</v>
      </c>
      <c r="M61" s="37" t="s">
        <v>17</v>
      </c>
    </row>
    <row r="62" spans="1:239" s="51" customFormat="1" ht="15.75" customHeight="1">
      <c r="A62" s="38">
        <v>1</v>
      </c>
      <c r="B62" s="39">
        <v>89</v>
      </c>
      <c r="C62" s="40" t="s">
        <v>172</v>
      </c>
      <c r="D62" s="41" t="s">
        <v>173</v>
      </c>
      <c r="E62" s="42" t="s">
        <v>94</v>
      </c>
      <c r="F62" s="43" t="s">
        <v>40</v>
      </c>
      <c r="G62" s="43" t="s">
        <v>41</v>
      </c>
      <c r="H62" s="43" t="s">
        <v>56</v>
      </c>
      <c r="I62" s="44">
        <v>22.62</v>
      </c>
      <c r="J62" s="45">
        <v>0.174</v>
      </c>
      <c r="K62" s="46" t="str">
        <f>IF(ISBLANK(I62),"",IF(I62&gt;26.64,"",IF(I62&lt;=0,"TSM",IF(I62&lt;=0,"SM",IF(I62&lt;=22.74,"KSM",IF(I62&lt;=23.64,"I A",IF(I62&lt;=24.84,"II A",IF(I62&lt;=26.64,"III A"))))))))</f>
        <v>KSM</v>
      </c>
      <c r="L62" s="70" t="s">
        <v>174</v>
      </c>
      <c r="M62" s="6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</row>
    <row r="63" spans="1:240" s="51" customFormat="1" ht="15.75" customHeight="1">
      <c r="A63" s="38">
        <v>2</v>
      </c>
      <c r="B63" s="39">
        <v>30</v>
      </c>
      <c r="C63" s="40" t="s">
        <v>108</v>
      </c>
      <c r="D63" s="41" t="s">
        <v>175</v>
      </c>
      <c r="E63" s="42" t="s">
        <v>176</v>
      </c>
      <c r="F63" s="43" t="s">
        <v>177</v>
      </c>
      <c r="G63" s="43" t="s">
        <v>178</v>
      </c>
      <c r="H63" s="43"/>
      <c r="I63" s="44">
        <v>23.74</v>
      </c>
      <c r="J63" s="45">
        <v>0.203</v>
      </c>
      <c r="K63" s="46" t="str">
        <f>IF(ISBLANK(I63),"",IF(I63&gt;26.64,"",IF(I63&lt;=0,"TSM",IF(I63&lt;=0,"SM",IF(I63&lt;=22.74,"KSM",IF(I63&lt;=23.64,"I A",IF(I63&lt;=24.84,"II A",IF(I63&lt;=26.64,"III A"))))))))</f>
        <v>II A</v>
      </c>
      <c r="L63" s="47" t="s">
        <v>179</v>
      </c>
      <c r="M63" s="6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</row>
    <row r="64" spans="1:240" s="51" customFormat="1" ht="15.75" customHeight="1">
      <c r="A64" s="38">
        <v>3</v>
      </c>
      <c r="B64" s="39">
        <v>169</v>
      </c>
      <c r="C64" s="40" t="s">
        <v>180</v>
      </c>
      <c r="D64" s="41" t="s">
        <v>181</v>
      </c>
      <c r="E64" s="42" t="s">
        <v>182</v>
      </c>
      <c r="F64" s="43" t="s">
        <v>60</v>
      </c>
      <c r="G64" s="43" t="s">
        <v>61</v>
      </c>
      <c r="H64" s="43" t="s">
        <v>139</v>
      </c>
      <c r="I64" s="44">
        <v>23.89</v>
      </c>
      <c r="J64" s="45">
        <v>0.179</v>
      </c>
      <c r="K64" s="46" t="str">
        <f>IF(ISBLANK(I64),"",IF(I64&gt;26.64,"",IF(I64&lt;=0,"TSM",IF(I64&lt;=0,"SM",IF(I64&lt;=22.74,"KSM",IF(I64&lt;=23.64,"I A",IF(I64&lt;=24.84,"II A",IF(I64&lt;=26.64,"III A"))))))))</f>
        <v>II A</v>
      </c>
      <c r="L64" s="47" t="s">
        <v>140</v>
      </c>
      <c r="M64" s="60" t="s">
        <v>183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</row>
    <row r="65" spans="1:240" s="51" customFormat="1" ht="15.75" customHeight="1">
      <c r="A65" s="38"/>
      <c r="B65" s="39">
        <v>94</v>
      </c>
      <c r="C65" s="40" t="s">
        <v>184</v>
      </c>
      <c r="D65" s="41" t="s">
        <v>185</v>
      </c>
      <c r="E65" s="42" t="s">
        <v>186</v>
      </c>
      <c r="F65" s="43" t="s">
        <v>40</v>
      </c>
      <c r="G65" s="43" t="s">
        <v>41</v>
      </c>
      <c r="H65" s="43" t="s">
        <v>56</v>
      </c>
      <c r="I65" s="44" t="s">
        <v>86</v>
      </c>
      <c r="J65" s="45"/>
      <c r="K65" s="46">
        <f>IF(ISBLANK(I65),"",IF(I65&gt;26.64,"",IF(I65&lt;=0,"TSM",IF(I65&lt;=0,"SM",IF(I65&lt;=22.74,"KSM",IF(I65&lt;=23.64,"I A",IF(I65&lt;=24.84,"II A",IF(I65&lt;=26.64,"III A"))))))))</f>
      </c>
      <c r="L65" s="47" t="s">
        <v>43</v>
      </c>
      <c r="M65" s="60" t="s">
        <v>187</v>
      </c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</row>
    <row r="66" ht="12.75">
      <c r="A66" s="1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35"/>
  <sheetViews>
    <sheetView workbookViewId="0" topLeftCell="A1">
      <selection activeCell="T1" sqref="T1"/>
    </sheetView>
  </sheetViews>
  <sheetFormatPr defaultColWidth="9.140625" defaultRowHeight="12.75"/>
  <cols>
    <col min="1" max="1" width="5.421875" style="18" customWidth="1"/>
    <col min="2" max="2" width="5.00390625" style="18" hidden="1" customWidth="1"/>
    <col min="3" max="3" width="10.28125" style="18" customWidth="1"/>
    <col min="4" max="4" width="13.421875" style="18" customWidth="1"/>
    <col min="5" max="5" width="8.7109375" style="52" customWidth="1"/>
    <col min="6" max="6" width="10.00390625" style="53" customWidth="1"/>
    <col min="7" max="7" width="7.28125" style="53" customWidth="1"/>
    <col min="8" max="8" width="9.8515625" style="53" customWidth="1"/>
    <col min="9" max="9" width="8.140625" style="5" customWidth="1"/>
    <col min="10" max="11" width="5.140625" style="6" customWidth="1"/>
    <col min="12" max="12" width="23.421875" style="18" customWidth="1"/>
    <col min="13" max="13" width="5.57421875" style="23" hidden="1" customWidth="1"/>
    <col min="14" max="240" width="9.140625" style="18" customWidth="1"/>
    <col min="241" max="16384" width="9.140625" style="8" customWidth="1"/>
  </cols>
  <sheetData>
    <row r="1" spans="1:241" s="2" customFormat="1" ht="18.75">
      <c r="A1" s="1" t="s">
        <v>0</v>
      </c>
      <c r="E1" s="3"/>
      <c r="F1" s="4"/>
      <c r="G1" s="4"/>
      <c r="H1" s="4"/>
      <c r="I1" s="5"/>
      <c r="J1" s="6"/>
      <c r="K1" s="6"/>
      <c r="M1" s="7"/>
      <c r="IG1" s="8"/>
    </row>
    <row r="2" spans="5:241" s="2" customFormat="1" ht="13.5" customHeight="1">
      <c r="E2" s="3"/>
      <c r="F2" s="4"/>
      <c r="G2" s="4"/>
      <c r="H2" s="4"/>
      <c r="I2" s="5"/>
      <c r="J2" s="6"/>
      <c r="K2" s="6"/>
      <c r="L2" s="9" t="s">
        <v>1</v>
      </c>
      <c r="M2" s="7"/>
      <c r="IG2" s="8"/>
    </row>
    <row r="3" spans="3:13" s="10" customFormat="1" ht="4.5" customHeight="1">
      <c r="C3" s="11"/>
      <c r="E3" s="12"/>
      <c r="F3" s="13"/>
      <c r="G3" s="13"/>
      <c r="H3" s="13"/>
      <c r="I3" s="14"/>
      <c r="J3" s="15"/>
      <c r="K3" s="15"/>
      <c r="L3" s="16"/>
      <c r="M3" s="17"/>
    </row>
    <row r="4" spans="3:12" ht="15.75">
      <c r="C4" s="19" t="s">
        <v>69</v>
      </c>
      <c r="E4" s="20"/>
      <c r="F4" s="21"/>
      <c r="G4" s="21"/>
      <c r="H4" s="21"/>
      <c r="L4" s="22" t="s">
        <v>3</v>
      </c>
    </row>
    <row r="5" spans="3:13" s="10" customFormat="1" ht="4.5" customHeight="1">
      <c r="C5" s="11"/>
      <c r="E5" s="12"/>
      <c r="F5" s="13"/>
      <c r="G5" s="13"/>
      <c r="H5" s="13"/>
      <c r="I5" s="14"/>
      <c r="J5" s="15"/>
      <c r="K5" s="15"/>
      <c r="L5" s="16"/>
      <c r="M5" s="17"/>
    </row>
    <row r="6" spans="3:13" s="10" customFormat="1" ht="12.75" customHeight="1">
      <c r="C6" s="18"/>
      <c r="D6" s="24" t="s">
        <v>68</v>
      </c>
      <c r="E6" s="25"/>
      <c r="F6" s="26"/>
      <c r="G6" s="26"/>
      <c r="H6" s="26"/>
      <c r="I6" s="14"/>
      <c r="J6" s="15"/>
      <c r="K6" s="15"/>
      <c r="L6" s="16"/>
      <c r="M6" s="17"/>
    </row>
    <row r="7" spans="5:13" s="10" customFormat="1" ht="6" customHeight="1">
      <c r="E7" s="27"/>
      <c r="F7" s="28"/>
      <c r="G7" s="28"/>
      <c r="H7" s="28"/>
      <c r="I7" s="29"/>
      <c r="J7" s="15"/>
      <c r="K7" s="15"/>
      <c r="L7" s="16"/>
      <c r="M7" s="17"/>
    </row>
    <row r="8" spans="1:13" ht="11.25" customHeight="1">
      <c r="A8" s="30" t="s">
        <v>5</v>
      </c>
      <c r="B8" s="30" t="s">
        <v>6</v>
      </c>
      <c r="C8" s="31" t="s">
        <v>7</v>
      </c>
      <c r="D8" s="32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6" t="s">
        <v>14</v>
      </c>
      <c r="K8" s="36" t="s">
        <v>15</v>
      </c>
      <c r="L8" s="30" t="s">
        <v>16</v>
      </c>
      <c r="M8" s="37" t="s">
        <v>17</v>
      </c>
    </row>
    <row r="9" spans="1:240" s="51" customFormat="1" ht="15.75" customHeight="1">
      <c r="A9" s="38">
        <v>1</v>
      </c>
      <c r="B9" s="39">
        <v>98</v>
      </c>
      <c r="C9" s="40" t="s">
        <v>161</v>
      </c>
      <c r="D9" s="41" t="s">
        <v>162</v>
      </c>
      <c r="E9" s="42" t="s">
        <v>163</v>
      </c>
      <c r="F9" s="43" t="s">
        <v>40</v>
      </c>
      <c r="G9" s="43" t="s">
        <v>41</v>
      </c>
      <c r="H9" s="43" t="s">
        <v>56</v>
      </c>
      <c r="I9" s="44">
        <v>22.21</v>
      </c>
      <c r="J9" s="45">
        <v>0.188</v>
      </c>
      <c r="K9" s="46" t="str">
        <f aca="true" t="shared" si="0" ref="K9:K35">IF(ISBLANK(I9),"",IF(I9&gt;26.64,"",IF(I9&lt;=0,"TSM",IF(I9&lt;=0,"SM",IF(I9&lt;=22.74,"KSM",IF(I9&lt;=23.64,"I A",IF(I9&lt;=24.84,"II A",IF(I9&lt;=26.64,"III A"))))))))</f>
        <v>KSM</v>
      </c>
      <c r="L9" s="47" t="s">
        <v>164</v>
      </c>
      <c r="M9" s="6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</row>
    <row r="10" spans="1:239" s="51" customFormat="1" ht="15.75" customHeight="1">
      <c r="A10" s="38">
        <v>2</v>
      </c>
      <c r="B10" s="39">
        <v>89</v>
      </c>
      <c r="C10" s="40" t="s">
        <v>172</v>
      </c>
      <c r="D10" s="41" t="s">
        <v>173</v>
      </c>
      <c r="E10" s="42" t="s">
        <v>94</v>
      </c>
      <c r="F10" s="43" t="s">
        <v>40</v>
      </c>
      <c r="G10" s="43" t="s">
        <v>41</v>
      </c>
      <c r="H10" s="43" t="s">
        <v>56</v>
      </c>
      <c r="I10" s="44">
        <v>22.62</v>
      </c>
      <c r="J10" s="45">
        <v>0.174</v>
      </c>
      <c r="K10" s="46" t="str">
        <f t="shared" si="0"/>
        <v>KSM</v>
      </c>
      <c r="L10" s="70" t="s">
        <v>174</v>
      </c>
      <c r="M10" s="6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</row>
    <row r="11" spans="1:240" s="51" customFormat="1" ht="15.75" customHeight="1">
      <c r="A11" s="38">
        <v>3</v>
      </c>
      <c r="B11" s="39">
        <v>104</v>
      </c>
      <c r="C11" s="40" t="s">
        <v>88</v>
      </c>
      <c r="D11" s="41" t="s">
        <v>165</v>
      </c>
      <c r="E11" s="42" t="s">
        <v>166</v>
      </c>
      <c r="F11" s="43" t="s">
        <v>40</v>
      </c>
      <c r="G11" s="43" t="s">
        <v>41</v>
      </c>
      <c r="H11" s="43"/>
      <c r="I11" s="44">
        <v>22.65</v>
      </c>
      <c r="J11" s="45">
        <v>0.159</v>
      </c>
      <c r="K11" s="46" t="str">
        <f t="shared" si="0"/>
        <v>KSM</v>
      </c>
      <c r="L11" s="47" t="s">
        <v>167</v>
      </c>
      <c r="M11" s="60" t="s">
        <v>168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</row>
    <row r="12" spans="1:240" s="51" customFormat="1" ht="15.75" customHeight="1">
      <c r="A12" s="38">
        <v>4</v>
      </c>
      <c r="B12" s="39">
        <v>137</v>
      </c>
      <c r="C12" s="40" t="s">
        <v>120</v>
      </c>
      <c r="D12" s="41" t="s">
        <v>121</v>
      </c>
      <c r="E12" s="42" t="s">
        <v>122</v>
      </c>
      <c r="F12" s="43" t="s">
        <v>33</v>
      </c>
      <c r="G12" s="43" t="s">
        <v>34</v>
      </c>
      <c r="H12" s="43" t="s">
        <v>123</v>
      </c>
      <c r="I12" s="44">
        <v>22.73</v>
      </c>
      <c r="J12" s="45">
        <v>0.172</v>
      </c>
      <c r="K12" s="46" t="str">
        <f t="shared" si="0"/>
        <v>KSM</v>
      </c>
      <c r="L12" s="47" t="s">
        <v>124</v>
      </c>
      <c r="M12" s="60" t="s">
        <v>125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</row>
    <row r="13" spans="1:240" s="51" customFormat="1" ht="15.75" customHeight="1">
      <c r="A13" s="38">
        <v>4</v>
      </c>
      <c r="B13" s="39">
        <v>168</v>
      </c>
      <c r="C13" s="40" t="s">
        <v>136</v>
      </c>
      <c r="D13" s="41" t="s">
        <v>137</v>
      </c>
      <c r="E13" s="42" t="s">
        <v>138</v>
      </c>
      <c r="F13" s="43" t="s">
        <v>60</v>
      </c>
      <c r="G13" s="43" t="s">
        <v>61</v>
      </c>
      <c r="H13" s="43" t="s">
        <v>139</v>
      </c>
      <c r="I13" s="44">
        <v>22.73</v>
      </c>
      <c r="J13" s="45">
        <v>0.198</v>
      </c>
      <c r="K13" s="46" t="str">
        <f t="shared" si="0"/>
        <v>KSM</v>
      </c>
      <c r="L13" s="47" t="s">
        <v>140</v>
      </c>
      <c r="M13" s="60" t="s">
        <v>141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</row>
    <row r="14" spans="1:240" s="51" customFormat="1" ht="15.75" customHeight="1">
      <c r="A14" s="38">
        <v>6</v>
      </c>
      <c r="B14" s="39">
        <v>51</v>
      </c>
      <c r="C14" s="40" t="s">
        <v>108</v>
      </c>
      <c r="D14" s="41" t="s">
        <v>126</v>
      </c>
      <c r="E14" s="42" t="s">
        <v>127</v>
      </c>
      <c r="F14" s="43" t="s">
        <v>128</v>
      </c>
      <c r="G14" s="43" t="s">
        <v>129</v>
      </c>
      <c r="H14" s="43"/>
      <c r="I14" s="44">
        <v>23.1</v>
      </c>
      <c r="J14" s="45">
        <v>0.162</v>
      </c>
      <c r="K14" s="46" t="str">
        <f t="shared" si="0"/>
        <v>I A</v>
      </c>
      <c r="L14" s="47" t="s">
        <v>130</v>
      </c>
      <c r="M14" s="60" t="s">
        <v>131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</row>
    <row r="15" spans="1:240" s="51" customFormat="1" ht="15.75" customHeight="1">
      <c r="A15" s="38">
        <v>7</v>
      </c>
      <c r="B15" s="39">
        <v>182</v>
      </c>
      <c r="C15" s="40" t="s">
        <v>142</v>
      </c>
      <c r="D15" s="41" t="s">
        <v>143</v>
      </c>
      <c r="E15" s="42" t="s">
        <v>144</v>
      </c>
      <c r="F15" s="43" t="s">
        <v>21</v>
      </c>
      <c r="G15" s="43" t="s">
        <v>22</v>
      </c>
      <c r="H15" s="43" t="s">
        <v>23</v>
      </c>
      <c r="I15" s="44">
        <v>23.24</v>
      </c>
      <c r="J15" s="45">
        <v>0.157</v>
      </c>
      <c r="K15" s="46" t="str">
        <f t="shared" si="0"/>
        <v>I A</v>
      </c>
      <c r="L15" s="47" t="s">
        <v>145</v>
      </c>
      <c r="M15" s="60" t="s">
        <v>146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</row>
    <row r="16" spans="1:240" s="51" customFormat="1" ht="15.75" customHeight="1">
      <c r="A16" s="38">
        <v>8</v>
      </c>
      <c r="B16" s="39">
        <v>187</v>
      </c>
      <c r="C16" s="40" t="s">
        <v>108</v>
      </c>
      <c r="D16" s="41" t="s">
        <v>109</v>
      </c>
      <c r="E16" s="42" t="s">
        <v>110</v>
      </c>
      <c r="F16" s="43" t="s">
        <v>111</v>
      </c>
      <c r="G16" s="43" t="s">
        <v>22</v>
      </c>
      <c r="H16" s="43" t="s">
        <v>28</v>
      </c>
      <c r="I16" s="44">
        <v>23.29</v>
      </c>
      <c r="J16" s="45">
        <v>0.192</v>
      </c>
      <c r="K16" s="46" t="str">
        <f t="shared" si="0"/>
        <v>I A</v>
      </c>
      <c r="L16" s="47" t="s">
        <v>29</v>
      </c>
      <c r="M16" s="60" t="s">
        <v>112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</row>
    <row r="17" spans="1:240" s="51" customFormat="1" ht="15.75" customHeight="1">
      <c r="A17" s="38">
        <v>9</v>
      </c>
      <c r="B17" s="39">
        <v>186</v>
      </c>
      <c r="C17" s="40" t="s">
        <v>113</v>
      </c>
      <c r="D17" s="41" t="s">
        <v>114</v>
      </c>
      <c r="E17" s="42" t="s">
        <v>115</v>
      </c>
      <c r="F17" s="43" t="s">
        <v>21</v>
      </c>
      <c r="G17" s="43" t="s">
        <v>22</v>
      </c>
      <c r="H17" s="43" t="s">
        <v>28</v>
      </c>
      <c r="I17" s="44">
        <v>23.55</v>
      </c>
      <c r="J17" s="45">
        <v>0.183</v>
      </c>
      <c r="K17" s="46" t="str">
        <f t="shared" si="0"/>
        <v>I A</v>
      </c>
      <c r="L17" s="47" t="s">
        <v>29</v>
      </c>
      <c r="M17" s="60" t="s">
        <v>116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</row>
    <row r="18" spans="1:240" s="51" customFormat="1" ht="15.75" customHeight="1">
      <c r="A18" s="38">
        <v>10</v>
      </c>
      <c r="B18" s="39">
        <v>30</v>
      </c>
      <c r="C18" s="40" t="s">
        <v>108</v>
      </c>
      <c r="D18" s="41" t="s">
        <v>175</v>
      </c>
      <c r="E18" s="42" t="s">
        <v>176</v>
      </c>
      <c r="F18" s="43" t="s">
        <v>177</v>
      </c>
      <c r="G18" s="43" t="s">
        <v>178</v>
      </c>
      <c r="H18" s="43"/>
      <c r="I18" s="44">
        <v>23.74</v>
      </c>
      <c r="J18" s="45">
        <v>0.203</v>
      </c>
      <c r="K18" s="46" t="str">
        <f t="shared" si="0"/>
        <v>II A</v>
      </c>
      <c r="L18" s="47" t="s">
        <v>179</v>
      </c>
      <c r="M18" s="6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</row>
    <row r="19" spans="1:240" s="51" customFormat="1" ht="15.75" customHeight="1">
      <c r="A19" s="38">
        <v>11</v>
      </c>
      <c r="B19" s="39">
        <v>169</v>
      </c>
      <c r="C19" s="40" t="s">
        <v>180</v>
      </c>
      <c r="D19" s="41" t="s">
        <v>181</v>
      </c>
      <c r="E19" s="42" t="s">
        <v>182</v>
      </c>
      <c r="F19" s="43" t="s">
        <v>60</v>
      </c>
      <c r="G19" s="43" t="s">
        <v>61</v>
      </c>
      <c r="H19" s="43" t="s">
        <v>139</v>
      </c>
      <c r="I19" s="44">
        <v>23.89</v>
      </c>
      <c r="J19" s="45">
        <v>0.179</v>
      </c>
      <c r="K19" s="46" t="str">
        <f t="shared" si="0"/>
        <v>II A</v>
      </c>
      <c r="L19" s="47" t="s">
        <v>140</v>
      </c>
      <c r="M19" s="60" t="s">
        <v>183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</row>
    <row r="20" spans="1:240" s="51" customFormat="1" ht="15.75" customHeight="1">
      <c r="A20" s="38">
        <v>12</v>
      </c>
      <c r="B20" s="39">
        <v>193</v>
      </c>
      <c r="C20" s="40" t="s">
        <v>88</v>
      </c>
      <c r="D20" s="41" t="s">
        <v>89</v>
      </c>
      <c r="E20" s="42" t="s">
        <v>90</v>
      </c>
      <c r="F20" s="43" t="s">
        <v>40</v>
      </c>
      <c r="G20" s="43" t="s">
        <v>41</v>
      </c>
      <c r="H20" s="43"/>
      <c r="I20" s="44">
        <v>23.9</v>
      </c>
      <c r="J20" s="45">
        <v>0.253</v>
      </c>
      <c r="K20" s="46" t="str">
        <f t="shared" si="0"/>
        <v>II A</v>
      </c>
      <c r="L20" s="47" t="s">
        <v>91</v>
      </c>
      <c r="M20" s="60" t="s">
        <v>92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</row>
    <row r="21" spans="1:240" s="51" customFormat="1" ht="15.75" customHeight="1">
      <c r="A21" s="38">
        <v>13</v>
      </c>
      <c r="B21" s="39">
        <v>162</v>
      </c>
      <c r="C21" s="40" t="s">
        <v>80</v>
      </c>
      <c r="D21" s="41" t="s">
        <v>93</v>
      </c>
      <c r="E21" s="42" t="s">
        <v>94</v>
      </c>
      <c r="F21" s="43" t="s">
        <v>60</v>
      </c>
      <c r="G21" s="43" t="s">
        <v>61</v>
      </c>
      <c r="H21" s="43"/>
      <c r="I21" s="44">
        <v>23.94</v>
      </c>
      <c r="J21" s="45">
        <v>0.17</v>
      </c>
      <c r="K21" s="46" t="str">
        <f t="shared" si="0"/>
        <v>II A</v>
      </c>
      <c r="L21" s="47" t="s">
        <v>95</v>
      </c>
      <c r="M21" s="60" t="s">
        <v>96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</row>
    <row r="22" spans="1:240" s="51" customFormat="1" ht="15.75" customHeight="1">
      <c r="A22" s="38">
        <v>14</v>
      </c>
      <c r="B22" s="39">
        <v>153</v>
      </c>
      <c r="C22" s="40" t="s">
        <v>132</v>
      </c>
      <c r="D22" s="41" t="s">
        <v>133</v>
      </c>
      <c r="E22" s="42" t="s">
        <v>134</v>
      </c>
      <c r="F22" s="43" t="s">
        <v>33</v>
      </c>
      <c r="G22" s="43" t="s">
        <v>34</v>
      </c>
      <c r="H22" s="43" t="s">
        <v>35</v>
      </c>
      <c r="I22" s="44">
        <v>23.97</v>
      </c>
      <c r="J22" s="45">
        <v>0.159</v>
      </c>
      <c r="K22" s="46" t="str">
        <f t="shared" si="0"/>
        <v>II A</v>
      </c>
      <c r="L22" s="47" t="s">
        <v>36</v>
      </c>
      <c r="M22" s="60" t="s">
        <v>135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</row>
    <row r="23" spans="1:240" s="51" customFormat="1" ht="15.75" customHeight="1">
      <c r="A23" s="38">
        <v>15</v>
      </c>
      <c r="B23" s="39">
        <v>105</v>
      </c>
      <c r="C23" s="40" t="s">
        <v>88</v>
      </c>
      <c r="D23" s="41" t="s">
        <v>151</v>
      </c>
      <c r="E23" s="42" t="s">
        <v>152</v>
      </c>
      <c r="F23" s="43" t="s">
        <v>40</v>
      </c>
      <c r="G23" s="43" t="s">
        <v>41</v>
      </c>
      <c r="H23" s="43"/>
      <c r="I23" s="44">
        <v>24.01</v>
      </c>
      <c r="J23" s="45">
        <v>0.164</v>
      </c>
      <c r="K23" s="46" t="str">
        <f t="shared" si="0"/>
        <v>II A</v>
      </c>
      <c r="L23" s="47" t="s">
        <v>153</v>
      </c>
      <c r="M23" s="60" t="s">
        <v>154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</row>
    <row r="24" spans="1:240" s="51" customFormat="1" ht="15.75" customHeight="1">
      <c r="A24" s="38">
        <v>16</v>
      </c>
      <c r="B24" s="39">
        <v>115</v>
      </c>
      <c r="C24" s="40" t="s">
        <v>97</v>
      </c>
      <c r="D24" s="41" t="s">
        <v>98</v>
      </c>
      <c r="E24" s="42" t="s">
        <v>99</v>
      </c>
      <c r="F24" s="43" t="s">
        <v>40</v>
      </c>
      <c r="G24" s="43" t="s">
        <v>41</v>
      </c>
      <c r="H24" s="43"/>
      <c r="I24" s="44">
        <v>24.31</v>
      </c>
      <c r="J24" s="45">
        <v>0.186</v>
      </c>
      <c r="K24" s="46" t="str">
        <f t="shared" si="0"/>
        <v>II A</v>
      </c>
      <c r="L24" s="47" t="s">
        <v>100</v>
      </c>
      <c r="M24" s="60" t="s">
        <v>101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</row>
    <row r="25" spans="1:240" s="51" customFormat="1" ht="15.75" customHeight="1">
      <c r="A25" s="38">
        <v>17</v>
      </c>
      <c r="B25" s="39">
        <v>138</v>
      </c>
      <c r="C25" s="40" t="s">
        <v>169</v>
      </c>
      <c r="D25" s="41" t="s">
        <v>170</v>
      </c>
      <c r="E25" s="42" t="s">
        <v>171</v>
      </c>
      <c r="F25" s="43" t="s">
        <v>33</v>
      </c>
      <c r="G25" s="43" t="s">
        <v>34</v>
      </c>
      <c r="H25" s="43" t="s">
        <v>123</v>
      </c>
      <c r="I25" s="44">
        <v>24.32</v>
      </c>
      <c r="J25" s="45">
        <v>0.144</v>
      </c>
      <c r="K25" s="46" t="str">
        <f t="shared" si="0"/>
        <v>II A</v>
      </c>
      <c r="L25" s="47" t="s">
        <v>124</v>
      </c>
      <c r="M25" s="6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</row>
    <row r="26" spans="1:240" s="51" customFormat="1" ht="15.75" customHeight="1">
      <c r="A26" s="38">
        <v>18</v>
      </c>
      <c r="B26" s="39">
        <v>183</v>
      </c>
      <c r="C26" s="40" t="s">
        <v>147</v>
      </c>
      <c r="D26" s="41" t="s">
        <v>148</v>
      </c>
      <c r="E26" s="42" t="s">
        <v>149</v>
      </c>
      <c r="F26" s="43" t="s">
        <v>21</v>
      </c>
      <c r="G26" s="43" t="s">
        <v>22</v>
      </c>
      <c r="H26" s="43" t="s">
        <v>28</v>
      </c>
      <c r="I26" s="44">
        <v>24.42</v>
      </c>
      <c r="J26" s="45">
        <v>0.198</v>
      </c>
      <c r="K26" s="46" t="str">
        <f t="shared" si="0"/>
        <v>II A</v>
      </c>
      <c r="L26" s="47" t="s">
        <v>29</v>
      </c>
      <c r="M26" s="60" t="s">
        <v>150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</row>
    <row r="27" spans="1:240" s="51" customFormat="1" ht="15.75" customHeight="1">
      <c r="A27" s="38">
        <v>19</v>
      </c>
      <c r="B27" s="39">
        <v>117</v>
      </c>
      <c r="C27" s="40" t="s">
        <v>155</v>
      </c>
      <c r="D27" s="41" t="s">
        <v>156</v>
      </c>
      <c r="E27" s="42" t="s">
        <v>157</v>
      </c>
      <c r="F27" s="43" t="s">
        <v>40</v>
      </c>
      <c r="G27" s="43" t="s">
        <v>41</v>
      </c>
      <c r="H27" s="43"/>
      <c r="I27" s="44">
        <v>24.53</v>
      </c>
      <c r="J27" s="45">
        <v>0.186</v>
      </c>
      <c r="K27" s="46" t="str">
        <f t="shared" si="0"/>
        <v>II A</v>
      </c>
      <c r="L27" s="47" t="s">
        <v>43</v>
      </c>
      <c r="M27" s="6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</row>
    <row r="28" spans="1:240" s="51" customFormat="1" ht="15.75" customHeight="1">
      <c r="A28" s="38">
        <v>20</v>
      </c>
      <c r="B28" s="39">
        <v>25</v>
      </c>
      <c r="C28" s="40" t="s">
        <v>71</v>
      </c>
      <c r="D28" s="41" t="s">
        <v>72</v>
      </c>
      <c r="E28" s="42" t="s">
        <v>73</v>
      </c>
      <c r="F28" s="43" t="s">
        <v>47</v>
      </c>
      <c r="G28" s="43" t="s">
        <v>48</v>
      </c>
      <c r="H28" s="43"/>
      <c r="I28" s="44">
        <v>24.55</v>
      </c>
      <c r="J28" s="45">
        <v>0.18</v>
      </c>
      <c r="K28" s="46" t="str">
        <f t="shared" si="0"/>
        <v>II A</v>
      </c>
      <c r="L28" s="47" t="s">
        <v>52</v>
      </c>
      <c r="M28" s="6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</row>
    <row r="29" spans="1:240" s="51" customFormat="1" ht="15.75" customHeight="1">
      <c r="A29" s="38">
        <v>21</v>
      </c>
      <c r="B29" s="39">
        <v>196</v>
      </c>
      <c r="C29" s="40" t="s">
        <v>117</v>
      </c>
      <c r="D29" s="41" t="s">
        <v>118</v>
      </c>
      <c r="E29" s="42" t="s">
        <v>119</v>
      </c>
      <c r="F29" s="43" t="s">
        <v>33</v>
      </c>
      <c r="G29" s="43" t="s">
        <v>34</v>
      </c>
      <c r="H29" s="43" t="s">
        <v>35</v>
      </c>
      <c r="I29" s="44">
        <v>24.69</v>
      </c>
      <c r="J29" s="45">
        <v>0.168</v>
      </c>
      <c r="K29" s="46" t="str">
        <f t="shared" si="0"/>
        <v>II A</v>
      </c>
      <c r="L29" s="47" t="s">
        <v>36</v>
      </c>
      <c r="M29" s="6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</row>
    <row r="30" spans="1:240" s="51" customFormat="1" ht="15.75" customHeight="1">
      <c r="A30" s="38">
        <v>22</v>
      </c>
      <c r="B30" s="39">
        <v>24</v>
      </c>
      <c r="C30" s="40" t="s">
        <v>74</v>
      </c>
      <c r="D30" s="41" t="s">
        <v>75</v>
      </c>
      <c r="E30" s="42" t="s">
        <v>76</v>
      </c>
      <c r="F30" s="43" t="s">
        <v>47</v>
      </c>
      <c r="G30" s="43" t="s">
        <v>48</v>
      </c>
      <c r="H30" s="43"/>
      <c r="I30" s="44">
        <v>24.83</v>
      </c>
      <c r="J30" s="45">
        <v>0.191</v>
      </c>
      <c r="K30" s="46" t="str">
        <f t="shared" si="0"/>
        <v>II A</v>
      </c>
      <c r="L30" s="47" t="s">
        <v>52</v>
      </c>
      <c r="M30" s="6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</row>
    <row r="31" spans="1:240" s="51" customFormat="1" ht="15.75" customHeight="1">
      <c r="A31" s="38">
        <v>23</v>
      </c>
      <c r="B31" s="39">
        <v>72</v>
      </c>
      <c r="C31" s="40" t="s">
        <v>102</v>
      </c>
      <c r="D31" s="41" t="s">
        <v>103</v>
      </c>
      <c r="E31" s="42" t="s">
        <v>104</v>
      </c>
      <c r="F31" s="43" t="s">
        <v>105</v>
      </c>
      <c r="G31" s="43" t="s">
        <v>84</v>
      </c>
      <c r="H31" s="43"/>
      <c r="I31" s="44">
        <v>24.91</v>
      </c>
      <c r="J31" s="45">
        <v>0.202</v>
      </c>
      <c r="K31" s="46" t="str">
        <f t="shared" si="0"/>
        <v>III A</v>
      </c>
      <c r="L31" s="47" t="s">
        <v>106</v>
      </c>
      <c r="M31" s="60" t="s">
        <v>107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</row>
    <row r="32" spans="1:240" s="51" customFormat="1" ht="15.75" customHeight="1">
      <c r="A32" s="38">
        <v>24</v>
      </c>
      <c r="B32" s="39">
        <v>26</v>
      </c>
      <c r="C32" s="40" t="s">
        <v>158</v>
      </c>
      <c r="D32" s="41" t="s">
        <v>159</v>
      </c>
      <c r="E32" s="42" t="s">
        <v>160</v>
      </c>
      <c r="F32" s="43" t="s">
        <v>47</v>
      </c>
      <c r="G32" s="43" t="s">
        <v>48</v>
      </c>
      <c r="H32" s="43"/>
      <c r="I32" s="44">
        <v>25.42</v>
      </c>
      <c r="J32" s="45">
        <v>0.151</v>
      </c>
      <c r="K32" s="46" t="str">
        <f t="shared" si="0"/>
        <v>III A</v>
      </c>
      <c r="L32" s="47" t="s">
        <v>52</v>
      </c>
      <c r="M32" s="6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</row>
    <row r="33" spans="1:240" s="51" customFormat="1" ht="15.75" customHeight="1">
      <c r="A33" s="38">
        <v>25</v>
      </c>
      <c r="B33" s="39">
        <v>27</v>
      </c>
      <c r="C33" s="40" t="s">
        <v>77</v>
      </c>
      <c r="D33" s="41" t="s">
        <v>78</v>
      </c>
      <c r="E33" s="42" t="s">
        <v>79</v>
      </c>
      <c r="F33" s="43" t="s">
        <v>47</v>
      </c>
      <c r="G33" s="43" t="s">
        <v>48</v>
      </c>
      <c r="H33" s="43"/>
      <c r="I33" s="44">
        <v>26.23</v>
      </c>
      <c r="J33" s="45">
        <v>0.14</v>
      </c>
      <c r="K33" s="46" t="str">
        <f t="shared" si="0"/>
        <v>III A</v>
      </c>
      <c r="L33" s="47" t="s">
        <v>52</v>
      </c>
      <c r="M33" s="6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</row>
    <row r="34" spans="1:240" s="51" customFormat="1" ht="15.75" customHeight="1">
      <c r="A34" s="38"/>
      <c r="B34" s="39">
        <v>48</v>
      </c>
      <c r="C34" s="40" t="s">
        <v>80</v>
      </c>
      <c r="D34" s="41" t="s">
        <v>81</v>
      </c>
      <c r="E34" s="42" t="s">
        <v>82</v>
      </c>
      <c r="F34" s="43" t="s">
        <v>83</v>
      </c>
      <c r="G34" s="43" t="s">
        <v>84</v>
      </c>
      <c r="H34" s="43" t="s">
        <v>85</v>
      </c>
      <c r="I34" s="44" t="s">
        <v>86</v>
      </c>
      <c r="J34" s="45"/>
      <c r="K34" s="46">
        <f t="shared" si="0"/>
      </c>
      <c r="L34" s="47" t="s">
        <v>87</v>
      </c>
      <c r="M34" s="6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</row>
    <row r="35" spans="1:240" s="51" customFormat="1" ht="15.75" customHeight="1">
      <c r="A35" s="38"/>
      <c r="B35" s="39">
        <v>94</v>
      </c>
      <c r="C35" s="40" t="s">
        <v>184</v>
      </c>
      <c r="D35" s="41" t="s">
        <v>185</v>
      </c>
      <c r="E35" s="42" t="s">
        <v>186</v>
      </c>
      <c r="F35" s="43" t="s">
        <v>40</v>
      </c>
      <c r="G35" s="43" t="s">
        <v>41</v>
      </c>
      <c r="H35" s="43" t="s">
        <v>56</v>
      </c>
      <c r="I35" s="44" t="s">
        <v>86</v>
      </c>
      <c r="J35" s="45"/>
      <c r="K35" s="46">
        <f t="shared" si="0"/>
      </c>
      <c r="L35" s="47" t="s">
        <v>43</v>
      </c>
      <c r="M35" s="60" t="s">
        <v>187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18" customWidth="1"/>
    <col min="2" max="2" width="5.00390625" style="18" hidden="1" customWidth="1"/>
    <col min="3" max="3" width="10.28125" style="18" customWidth="1"/>
    <col min="4" max="4" width="18.28125" style="18" customWidth="1"/>
    <col min="5" max="5" width="9.57421875" style="52" customWidth="1"/>
    <col min="6" max="8" width="10.8515625" style="53" customWidth="1"/>
    <col min="9" max="9" width="9.00390625" style="71" bestFit="1" customWidth="1"/>
    <col min="10" max="10" width="5.140625" style="75" customWidth="1"/>
    <col min="11" max="11" width="24.57421875" style="18" customWidth="1"/>
    <col min="12" max="243" width="9.140625" style="18" customWidth="1"/>
    <col min="244" max="16384" width="9.140625" style="8" customWidth="1"/>
  </cols>
  <sheetData>
    <row r="1" spans="1:244" s="2" customFormat="1" ht="18.75">
      <c r="A1" s="1" t="s">
        <v>0</v>
      </c>
      <c r="E1" s="3"/>
      <c r="F1" s="4"/>
      <c r="G1" s="4"/>
      <c r="H1" s="4"/>
      <c r="I1" s="71"/>
      <c r="J1" s="3"/>
      <c r="IJ1" s="8"/>
    </row>
    <row r="2" spans="5:244" s="2" customFormat="1" ht="13.5" customHeight="1">
      <c r="E2" s="3"/>
      <c r="F2" s="4"/>
      <c r="G2" s="4"/>
      <c r="H2" s="4"/>
      <c r="I2" s="71"/>
      <c r="J2" s="3"/>
      <c r="K2" s="9" t="s">
        <v>1</v>
      </c>
      <c r="IJ2" s="8"/>
    </row>
    <row r="3" spans="3:11" s="10" customFormat="1" ht="4.5" customHeight="1">
      <c r="C3" s="11"/>
      <c r="E3" s="72">
        <v>1.1574074074074073E-05</v>
      </c>
      <c r="F3" s="13"/>
      <c r="G3" s="13"/>
      <c r="H3" s="13"/>
      <c r="I3" s="73"/>
      <c r="J3" s="74"/>
      <c r="K3" s="16"/>
    </row>
    <row r="4" spans="3:11" ht="15.75">
      <c r="C4" s="19" t="s">
        <v>188</v>
      </c>
      <c r="E4" s="20"/>
      <c r="F4" s="21"/>
      <c r="G4" s="21"/>
      <c r="H4" s="21"/>
      <c r="K4" s="22" t="s">
        <v>3</v>
      </c>
    </row>
    <row r="5" spans="3:11" s="10" customFormat="1" ht="4.5" customHeight="1">
      <c r="C5" s="11"/>
      <c r="E5" s="12"/>
      <c r="F5" s="13"/>
      <c r="G5" s="13"/>
      <c r="H5" s="13"/>
      <c r="I5" s="73"/>
      <c r="J5" s="74"/>
      <c r="K5" s="16"/>
    </row>
    <row r="6" spans="3:11" s="10" customFormat="1" ht="12.75" customHeight="1">
      <c r="C6" s="18"/>
      <c r="D6" s="24"/>
      <c r="E6" s="25"/>
      <c r="F6" s="26"/>
      <c r="G6" s="26"/>
      <c r="H6" s="26"/>
      <c r="I6" s="73"/>
      <c r="J6" s="74"/>
      <c r="K6" s="16"/>
    </row>
    <row r="7" spans="5:11" s="10" customFormat="1" ht="6" customHeight="1">
      <c r="E7" s="27"/>
      <c r="F7" s="28"/>
      <c r="G7" s="28"/>
      <c r="H7" s="28"/>
      <c r="I7" s="76"/>
      <c r="J7" s="74"/>
      <c r="K7" s="16"/>
    </row>
    <row r="8" spans="1:11" ht="22.5" customHeight="1">
      <c r="A8" s="30" t="s">
        <v>5</v>
      </c>
      <c r="B8" s="54" t="s">
        <v>6</v>
      </c>
      <c r="C8" s="58" t="s">
        <v>7</v>
      </c>
      <c r="D8" s="59" t="s">
        <v>8</v>
      </c>
      <c r="E8" s="83" t="s">
        <v>9</v>
      </c>
      <c r="F8" s="34" t="s">
        <v>10</v>
      </c>
      <c r="G8" s="34" t="s">
        <v>11</v>
      </c>
      <c r="H8" s="34" t="s">
        <v>12</v>
      </c>
      <c r="I8" s="77" t="s">
        <v>13</v>
      </c>
      <c r="J8" s="78" t="s">
        <v>15</v>
      </c>
      <c r="K8" s="30" t="s">
        <v>16</v>
      </c>
    </row>
    <row r="9" spans="1:12" ht="15.75" customHeight="1">
      <c r="A9" s="79">
        <v>1</v>
      </c>
      <c r="B9" s="39">
        <v>53</v>
      </c>
      <c r="C9" s="56" t="s">
        <v>64</v>
      </c>
      <c r="D9" s="57" t="s">
        <v>189</v>
      </c>
      <c r="E9" s="42" t="s">
        <v>190</v>
      </c>
      <c r="F9" s="43" t="s">
        <v>191</v>
      </c>
      <c r="G9" s="43" t="s">
        <v>192</v>
      </c>
      <c r="H9" s="43" t="s">
        <v>193</v>
      </c>
      <c r="I9" s="80">
        <v>0.003285416666666667</v>
      </c>
      <c r="J9" s="81" t="str">
        <f>IF(ISBLANK(I9),"",IF(I9&gt;0.00416666666666667,"",IF(I9&lt;=0,"KSM",IF(I9&lt;=0.00354166666666667,"I A",IF(I9&lt;=0.00381944444444444,"II A",IF(I9&lt;=0.00416666666666667,"III A"))))))</f>
        <v>I A</v>
      </c>
      <c r="K9" s="47" t="s">
        <v>194</v>
      </c>
      <c r="L9" s="18" t="s">
        <v>195</v>
      </c>
    </row>
    <row r="10" spans="1:243" ht="15.75" customHeight="1">
      <c r="A10" s="79">
        <v>2</v>
      </c>
      <c r="B10" s="39">
        <v>52</v>
      </c>
      <c r="C10" s="40" t="s">
        <v>196</v>
      </c>
      <c r="D10" s="41" t="s">
        <v>197</v>
      </c>
      <c r="E10" s="42" t="s">
        <v>198</v>
      </c>
      <c r="F10" s="43" t="s">
        <v>128</v>
      </c>
      <c r="G10" s="43" t="s">
        <v>192</v>
      </c>
      <c r="H10" s="43" t="s">
        <v>193</v>
      </c>
      <c r="I10" s="80">
        <v>0.003670023148148148</v>
      </c>
      <c r="J10" s="81" t="str">
        <f>IF(ISBLANK(I10),"",IF(I10&gt;0.00416666666666667,"",IF(I10&lt;=0,"KSM",IF(I10&lt;=0.00354166666666667,"I A",IF(I10&lt;=0.00381944444444444,"II A",IF(I10&lt;=0.00416666666666667,"III A"))))))</f>
        <v>II A</v>
      </c>
      <c r="K10" s="47" t="s">
        <v>199</v>
      </c>
      <c r="L10" s="82"/>
      <c r="IH10" s="8"/>
      <c r="II10" s="8"/>
    </row>
    <row r="11" spans="1:11" ht="15.75" customHeight="1">
      <c r="A11" s="79">
        <v>3</v>
      </c>
      <c r="B11" s="39">
        <v>18</v>
      </c>
      <c r="C11" s="40" t="s">
        <v>200</v>
      </c>
      <c r="D11" s="41" t="s">
        <v>201</v>
      </c>
      <c r="E11" s="42" t="s">
        <v>202</v>
      </c>
      <c r="F11" s="43" t="s">
        <v>203</v>
      </c>
      <c r="G11" s="43" t="s">
        <v>178</v>
      </c>
      <c r="H11" s="43"/>
      <c r="I11" s="80">
        <v>0.004105555555555556</v>
      </c>
      <c r="J11" s="81" t="str">
        <f>IF(ISBLANK(I11),"",IF(I11&gt;0.00416666666666667,"",IF(I11&lt;=0,"KSM",IF(I11&lt;=0.00354166666666667,"I A",IF(I11&lt;=0.00381944444444444,"II A",IF(I11&lt;=0.00416666666666667,"III A"))))))</f>
        <v>III A</v>
      </c>
      <c r="K11" s="47" t="s">
        <v>204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Alfonsas</cp:lastModifiedBy>
  <cp:lastPrinted>2013-02-16T11:37:34Z</cp:lastPrinted>
  <dcterms:created xsi:type="dcterms:W3CDTF">2013-02-16T11:36:57Z</dcterms:created>
  <dcterms:modified xsi:type="dcterms:W3CDTF">2013-02-16T13:39:13Z</dcterms:modified>
  <cp:category/>
  <cp:version/>
  <cp:contentType/>
  <cp:contentStatus/>
</cp:coreProperties>
</file>