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8" activeTab="0"/>
  </bookViews>
  <sheets>
    <sheet name="Kūjis m" sheetId="1" r:id="rId1"/>
    <sheet name="Diskas m" sheetId="2" r:id="rId2"/>
    <sheet name="Kūjis jnčm" sheetId="3" r:id="rId3"/>
    <sheet name="Diskas jnčm" sheetId="4" r:id="rId4"/>
    <sheet name="Kūjis jm" sheetId="5" r:id="rId5"/>
    <sheet name="Diskas jm" sheetId="6" r:id="rId6"/>
    <sheet name="Kūjis Jnm" sheetId="7" r:id="rId7"/>
    <sheet name="Diskas Jnm" sheetId="8" r:id="rId8"/>
    <sheet name="Kūjis v" sheetId="9" r:id="rId9"/>
    <sheet name="Diskas v" sheetId="10" r:id="rId10"/>
    <sheet name="Kūjis jnčv" sheetId="11" r:id="rId11"/>
    <sheet name="Diskas jnčv" sheetId="12" r:id="rId12"/>
    <sheet name="Kūjis jv" sheetId="13" r:id="rId13"/>
    <sheet name="Diskas jv" sheetId="14" r:id="rId14"/>
    <sheet name="Kūjis Jnv" sheetId="15" r:id="rId15"/>
    <sheet name="Diskas Jnv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<sst xmlns="http://schemas.openxmlformats.org/spreadsheetml/2006/main" count="825" uniqueCount="212">
  <si>
    <t>Bandymai</t>
  </si>
  <si>
    <t>Vardas</t>
  </si>
  <si>
    <t>Pavardė</t>
  </si>
  <si>
    <t>Gim. data</t>
  </si>
  <si>
    <t>Komanda</t>
  </si>
  <si>
    <t>Treneriai</t>
  </si>
  <si>
    <t>1</t>
  </si>
  <si>
    <t>2</t>
  </si>
  <si>
    <t>3</t>
  </si>
  <si>
    <t>4</t>
  </si>
  <si>
    <t>5</t>
  </si>
  <si>
    <t>6</t>
  </si>
  <si>
    <t>Rez.</t>
  </si>
  <si>
    <t>Kėdainiai</t>
  </si>
  <si>
    <t>I.Steponavičienė</t>
  </si>
  <si>
    <t xml:space="preserve"> </t>
  </si>
  <si>
    <t xml:space="preserve">Eimantas </t>
  </si>
  <si>
    <t>Ugnė</t>
  </si>
  <si>
    <t>Butėnaitė</t>
  </si>
  <si>
    <t>Karolis</t>
  </si>
  <si>
    <t>Redas</t>
  </si>
  <si>
    <t>Deika</t>
  </si>
  <si>
    <t>Edvinas</t>
  </si>
  <si>
    <t>Grižas</t>
  </si>
  <si>
    <t>1999-05-30</t>
  </si>
  <si>
    <t>Utena</t>
  </si>
  <si>
    <t>V.Zarankienė</t>
  </si>
  <si>
    <t>Marija</t>
  </si>
  <si>
    <t>Šyvytė</t>
  </si>
  <si>
    <t>1999-05-08</t>
  </si>
  <si>
    <t>Vestina</t>
  </si>
  <si>
    <t>Liobikaitė</t>
  </si>
  <si>
    <t>1999-04-23</t>
  </si>
  <si>
    <t>Eglė</t>
  </si>
  <si>
    <t>Zarankaitė</t>
  </si>
  <si>
    <t>Panevėžys</t>
  </si>
  <si>
    <t>Vieta</t>
  </si>
  <si>
    <t>Indrašius</t>
  </si>
  <si>
    <t>1997-05-02</t>
  </si>
  <si>
    <t>Kūjio metimas(2 kg.)  mergaitėms  (2002 m.g. ir jaunesnėms)</t>
  </si>
  <si>
    <t>Disko metimas (0,75 kg.)  mergaitėms  (2002 m.g. ir jaunesnėms)</t>
  </si>
  <si>
    <t>Kūjio metimas (3 kg.)  jaunutėms (2000-2001 m.)</t>
  </si>
  <si>
    <t>Disko metimas (0,75 kg.)  jaunutėms  (2000-2001 m.)</t>
  </si>
  <si>
    <t>Kūjio metimas (3 kg.)  jaunėms (1998-1999 m.)</t>
  </si>
  <si>
    <t>Disko metimas (1 kg.)  jaunėms  (1998-1999 m.)</t>
  </si>
  <si>
    <t>Kūjio metimas (3 kg.)  berniukams  (2002 m.g. ir jaunesniems)</t>
  </si>
  <si>
    <t>Disko metimas (1 kg.)  berniukams  (2002 m.g. ir jaunesniems)</t>
  </si>
  <si>
    <t>Kūjio metimas (4 kg.)  jaunučiams (2000-2001 m.)</t>
  </si>
  <si>
    <t>Disko metimas (1 kg.)  jaunučiams (2000-2001 m.)</t>
  </si>
  <si>
    <t>Kūjio metimas (4 kg.)  jaunuolės (1996-1997 m.)</t>
  </si>
  <si>
    <t>Disko metimas (1 kg.)  jaunuolės  (1996-1997 m.)</t>
  </si>
  <si>
    <t>Kūjio metimas (5 kg.)  jauniams (1998-1999 m.)</t>
  </si>
  <si>
    <t>Kūjio metimas (6 kg.)  jaunuoliams (1996-1997 m.)</t>
  </si>
  <si>
    <t>Disko metimas (1,5 kg.)  jauniams (1998-1999 m.)</t>
  </si>
  <si>
    <t>Disko metimas (1,75 kg.)  jaunuoliams (1996-1997m.)</t>
  </si>
  <si>
    <t>2015 m. gegužės 15 d.</t>
  </si>
  <si>
    <t>Evelina</t>
  </si>
  <si>
    <t>Leiputė</t>
  </si>
  <si>
    <t>Miglė</t>
  </si>
  <si>
    <t>Vaičiūnaitė</t>
  </si>
  <si>
    <t>2002.09.20</t>
  </si>
  <si>
    <t>2000.12.22</t>
  </si>
  <si>
    <t>Kaušylaitė</t>
  </si>
  <si>
    <t>1996.04.01</t>
  </si>
  <si>
    <t>Simonas</t>
  </si>
  <si>
    <t>Bakanas</t>
  </si>
  <si>
    <t>2002.03.25</t>
  </si>
  <si>
    <t>Augustinas</t>
  </si>
  <si>
    <t>Giedraitis</t>
  </si>
  <si>
    <t>1999.03.22</t>
  </si>
  <si>
    <t>Pasvalys</t>
  </si>
  <si>
    <t>E.Žilys, Z.Balčiauskas</t>
  </si>
  <si>
    <t>Mykolas</t>
  </si>
  <si>
    <t>Jarmuška</t>
  </si>
  <si>
    <t>1996.10.29</t>
  </si>
  <si>
    <t>Z.Balčiauskas</t>
  </si>
  <si>
    <t>Renatas</t>
  </si>
  <si>
    <t>Cimalonskis</t>
  </si>
  <si>
    <t>2001.03.10</t>
  </si>
  <si>
    <t>Moderis</t>
  </si>
  <si>
    <t>2002.10.27</t>
  </si>
  <si>
    <t>Rutkauskas</t>
  </si>
  <si>
    <t>Jūratė</t>
  </si>
  <si>
    <t>Veršinskaitė</t>
  </si>
  <si>
    <t>Deividas</t>
  </si>
  <si>
    <t>Rutkūnas</t>
  </si>
  <si>
    <t>2003.04.22</t>
  </si>
  <si>
    <t>N.Daugėlienė</t>
  </si>
  <si>
    <t>2001.03.28</t>
  </si>
  <si>
    <t>Eisvinas</t>
  </si>
  <si>
    <t>Grigaravičius</t>
  </si>
  <si>
    <t>V.Kiaulakis</t>
  </si>
  <si>
    <t>Armandas</t>
  </si>
  <si>
    <t>Miliauskas</t>
  </si>
  <si>
    <t>Rugilė</t>
  </si>
  <si>
    <t>Lygaitytė</t>
  </si>
  <si>
    <t>Rusnė</t>
  </si>
  <si>
    <t>V.Ščevinskas, J.Auga</t>
  </si>
  <si>
    <t>Paulius</t>
  </si>
  <si>
    <t>Susnys</t>
  </si>
  <si>
    <t>2002.01.01</t>
  </si>
  <si>
    <t>Gūra</t>
  </si>
  <si>
    <t>2002.10.12</t>
  </si>
  <si>
    <t>Andrius</t>
  </si>
  <si>
    <t>Juzėnas</t>
  </si>
  <si>
    <t>2000.07.14</t>
  </si>
  <si>
    <t>Nakčiūnas</t>
  </si>
  <si>
    <t>Vykintas</t>
  </si>
  <si>
    <t>Pliavga</t>
  </si>
  <si>
    <t>1998.03.12</t>
  </si>
  <si>
    <t>Vytautas</t>
  </si>
  <si>
    <t>Kaktinas</t>
  </si>
  <si>
    <t>Erikas</t>
  </si>
  <si>
    <t>Virinas</t>
  </si>
  <si>
    <t>Ignas</t>
  </si>
  <si>
    <t>Balnionis</t>
  </si>
  <si>
    <t>Rokiškis</t>
  </si>
  <si>
    <t>V.Čereška</t>
  </si>
  <si>
    <t>Tautvydas</t>
  </si>
  <si>
    <t>Mikalkėnas</t>
  </si>
  <si>
    <t>R.Šinkūnas</t>
  </si>
  <si>
    <t>Dominykas</t>
  </si>
  <si>
    <t>Bobulis</t>
  </si>
  <si>
    <t>Agnė</t>
  </si>
  <si>
    <t>Ruzgutė</t>
  </si>
  <si>
    <t>2000.10.09</t>
  </si>
  <si>
    <t>Gerda</t>
  </si>
  <si>
    <t>Šeikutė</t>
  </si>
  <si>
    <t>Sonata</t>
  </si>
  <si>
    <t>Rudytė</t>
  </si>
  <si>
    <t>Kornelija</t>
  </si>
  <si>
    <t>Blažytė</t>
  </si>
  <si>
    <t>Greta</t>
  </si>
  <si>
    <t>Straigytė</t>
  </si>
  <si>
    <t>Vilūnė</t>
  </si>
  <si>
    <t>Viduolytė</t>
  </si>
  <si>
    <t>Gabija</t>
  </si>
  <si>
    <t>Gasiūnaitė</t>
  </si>
  <si>
    <t>Gabrielė</t>
  </si>
  <si>
    <t>Šapranauskaitė</t>
  </si>
  <si>
    <t>Einius</t>
  </si>
  <si>
    <t>Trumpa</t>
  </si>
  <si>
    <t>1998.06.23</t>
  </si>
  <si>
    <t>Antuaneta</t>
  </si>
  <si>
    <t>Matiukaitė</t>
  </si>
  <si>
    <t>I.Žeronienė</t>
  </si>
  <si>
    <t>Kiškytė</t>
  </si>
  <si>
    <t>Liveta</t>
  </si>
  <si>
    <t>Kaškevičiūtė</t>
  </si>
  <si>
    <t>1997.02.18</t>
  </si>
  <si>
    <t>Domilė</t>
  </si>
  <si>
    <t>Kirstukaitė</t>
  </si>
  <si>
    <t>Kavaliauskaitė</t>
  </si>
  <si>
    <t>Adelė</t>
  </si>
  <si>
    <t>Dambrauskaitė</t>
  </si>
  <si>
    <t>Karina</t>
  </si>
  <si>
    <t>Šiaulytė</t>
  </si>
  <si>
    <t>Airidas</t>
  </si>
  <si>
    <t>Banys</t>
  </si>
  <si>
    <t>Mantas</t>
  </si>
  <si>
    <t>Pitrėnas</t>
  </si>
  <si>
    <t>Naulis</t>
  </si>
  <si>
    <t>Rokas</t>
  </si>
  <si>
    <t>Urbonas</t>
  </si>
  <si>
    <t>1999.01.08</t>
  </si>
  <si>
    <t>Martynas</t>
  </si>
  <si>
    <t>Paurys</t>
  </si>
  <si>
    <t>Aurimas</t>
  </si>
  <si>
    <t>Kulys</t>
  </si>
  <si>
    <t>2002.04.14</t>
  </si>
  <si>
    <t>X</t>
  </si>
  <si>
    <t>-</t>
  </si>
  <si>
    <t>Adomonytė</t>
  </si>
  <si>
    <t>15,58</t>
  </si>
  <si>
    <t>18,47</t>
  </si>
  <si>
    <t>14,66</t>
  </si>
  <si>
    <t>16,71</t>
  </si>
  <si>
    <t>14,48</t>
  </si>
  <si>
    <t>16,64</t>
  </si>
  <si>
    <t>15,18</t>
  </si>
  <si>
    <t>19,11</t>
  </si>
  <si>
    <t>26,93</t>
  </si>
  <si>
    <t>27,14</t>
  </si>
  <si>
    <t>30,73</t>
  </si>
  <si>
    <t>29,31</t>
  </si>
  <si>
    <t>23,23</t>
  </si>
  <si>
    <t>25,14</t>
  </si>
  <si>
    <t>22,76</t>
  </si>
  <si>
    <t>23,85</t>
  </si>
  <si>
    <t>24,78</t>
  </si>
  <si>
    <t>21,73</t>
  </si>
  <si>
    <t>16,24</t>
  </si>
  <si>
    <t>17,42</t>
  </si>
  <si>
    <t>22,14</t>
  </si>
  <si>
    <t>18,67</t>
  </si>
  <si>
    <t>DNS</t>
  </si>
  <si>
    <t>1999.07.10</t>
  </si>
  <si>
    <t>V.Ščevinskas</t>
  </si>
  <si>
    <t>Lukas</t>
  </si>
  <si>
    <t>Jankauskas</t>
  </si>
  <si>
    <t>1998.01.01</t>
  </si>
  <si>
    <t>III A</t>
  </si>
  <si>
    <t>Kv.l.</t>
  </si>
  <si>
    <t>I JA</t>
  </si>
  <si>
    <t>III JA</t>
  </si>
  <si>
    <t>II A</t>
  </si>
  <si>
    <t>I A</t>
  </si>
  <si>
    <t>II JA</t>
  </si>
  <si>
    <t xml:space="preserve">Aukštaitijos lengvosios atletikos ilgų metimų vaikų, jaunučių, jaunių, jaunimo varžybos, </t>
  </si>
  <si>
    <t>skirtos LSD "Žalgiris" Utenos RT prizams laimėti</t>
  </si>
  <si>
    <t>Panevėž.-Rok.</t>
  </si>
  <si>
    <t>V.Ščevinskas, V.Čereška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</si>
</sst>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2" xfId="58" applyFont="1" applyBorder="1" applyAlignment="1">
      <alignment horizontal="center"/>
      <protection/>
    </xf>
    <xf numFmtId="0" fontId="4" fillId="0" borderId="13" xfId="56" applyFont="1" applyBorder="1" applyAlignment="1">
      <alignment horizontal="right"/>
      <protection/>
    </xf>
    <xf numFmtId="0" fontId="4" fillId="0" borderId="14" xfId="56" applyFont="1" applyBorder="1" applyAlignment="1">
      <alignment horizontal="left"/>
      <protection/>
    </xf>
    <xf numFmtId="49" fontId="4" fillId="0" borderId="15" xfId="56" applyNumberFormat="1" applyFont="1" applyBorder="1" applyAlignment="1">
      <alignment horizontal="left"/>
      <protection/>
    </xf>
    <xf numFmtId="0" fontId="4" fillId="0" borderId="15" xfId="56" applyFont="1" applyBorder="1" applyAlignment="1">
      <alignment horizontal="left"/>
      <protection/>
    </xf>
    <xf numFmtId="0" fontId="4" fillId="0" borderId="16" xfId="56" applyFont="1" applyBorder="1" applyAlignment="1">
      <alignment horizontal="center"/>
      <protection/>
    </xf>
    <xf numFmtId="49" fontId="4" fillId="0" borderId="17" xfId="56" applyNumberFormat="1" applyFont="1" applyBorder="1" applyAlignment="1">
      <alignment horizontal="center"/>
      <protection/>
    </xf>
    <xf numFmtId="49" fontId="4" fillId="0" borderId="18" xfId="56" applyNumberFormat="1" applyFont="1" applyBorder="1" applyAlignment="1">
      <alignment horizontal="center"/>
      <protection/>
    </xf>
    <xf numFmtId="49" fontId="4" fillId="0" borderId="19" xfId="56" applyNumberFormat="1" applyFont="1" applyBorder="1" applyAlignment="1">
      <alignment horizontal="center"/>
      <protection/>
    </xf>
    <xf numFmtId="49" fontId="4" fillId="0" borderId="20" xfId="56" applyNumberFormat="1" applyFont="1" applyBorder="1" applyAlignment="1">
      <alignment horizontal="center"/>
      <protection/>
    </xf>
    <xf numFmtId="49" fontId="4" fillId="0" borderId="14" xfId="56" applyNumberFormat="1" applyFont="1" applyBorder="1" applyAlignment="1">
      <alignment horizontal="center"/>
      <protection/>
    </xf>
    <xf numFmtId="0" fontId="3" fillId="0" borderId="21" xfId="56" applyNumberFormat="1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right"/>
      <protection/>
    </xf>
    <xf numFmtId="0" fontId="4" fillId="0" borderId="23" xfId="56" applyFont="1" applyFill="1" applyBorder="1" applyAlignment="1">
      <alignment horizontal="left"/>
      <protection/>
    </xf>
    <xf numFmtId="164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left"/>
      <protection/>
    </xf>
    <xf numFmtId="2" fontId="3" fillId="0" borderId="21" xfId="56" applyNumberFormat="1" applyFont="1" applyFill="1" applyBorder="1" applyAlignment="1">
      <alignment horizontal="center"/>
      <protection/>
    </xf>
    <xf numFmtId="2" fontId="4" fillId="0" borderId="21" xfId="56" applyNumberFormat="1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3" xfId="56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center"/>
    </xf>
    <xf numFmtId="0" fontId="7" fillId="0" borderId="21" xfId="58" applyFont="1" applyBorder="1" applyAlignment="1">
      <alignment horizontal="center"/>
      <protection/>
    </xf>
    <xf numFmtId="49" fontId="4" fillId="0" borderId="21" xfId="56" applyNumberFormat="1" applyFont="1" applyBorder="1" applyAlignment="1">
      <alignment horizontal="center"/>
      <protection/>
    </xf>
    <xf numFmtId="0" fontId="3" fillId="0" borderId="21" xfId="56" applyFont="1" applyBorder="1" applyAlignment="1">
      <alignment horizontal="right"/>
      <protection/>
    </xf>
    <xf numFmtId="0" fontId="3" fillId="0" borderId="21" xfId="56" applyFont="1" applyBorder="1" applyAlignment="1">
      <alignment horizontal="left"/>
      <protection/>
    </xf>
    <xf numFmtId="49" fontId="3" fillId="0" borderId="21" xfId="56" applyNumberFormat="1" applyFont="1" applyBorder="1" applyAlignment="1">
      <alignment horizontal="left"/>
      <protection/>
    </xf>
    <xf numFmtId="49" fontId="3" fillId="0" borderId="21" xfId="56" applyNumberFormat="1" applyFont="1" applyBorder="1" applyAlignment="1">
      <alignment horizontal="center"/>
      <protection/>
    </xf>
    <xf numFmtId="0" fontId="4" fillId="0" borderId="21" xfId="56" applyFont="1" applyBorder="1" applyAlignment="1">
      <alignment horizontal="left"/>
      <protection/>
    </xf>
    <xf numFmtId="49" fontId="3" fillId="0" borderId="23" xfId="56" applyNumberFormat="1" applyFont="1" applyBorder="1" applyAlignment="1">
      <alignment horizontal="left"/>
      <protection/>
    </xf>
    <xf numFmtId="2" fontId="3" fillId="0" borderId="21" xfId="56" applyNumberFormat="1" applyFont="1" applyFill="1" applyBorder="1" applyAlignment="1" quotePrefix="1">
      <alignment horizontal="center"/>
      <protection/>
    </xf>
    <xf numFmtId="49" fontId="3" fillId="0" borderId="23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2" xfId="56" applyFont="1" applyBorder="1" applyAlignment="1">
      <alignment horizontal="right"/>
      <protection/>
    </xf>
    <xf numFmtId="0" fontId="3" fillId="0" borderId="11" xfId="56" applyFont="1" applyBorder="1" applyAlignment="1">
      <alignment horizontal="right"/>
      <protection/>
    </xf>
    <xf numFmtId="0" fontId="4" fillId="0" borderId="23" xfId="56" applyFont="1" applyBorder="1" applyAlignment="1">
      <alignment horizontal="left"/>
      <protection/>
    </xf>
    <xf numFmtId="0" fontId="4" fillId="0" borderId="28" xfId="56" applyFont="1" applyBorder="1" applyAlignment="1">
      <alignment horizontal="left"/>
      <protection/>
    </xf>
    <xf numFmtId="0" fontId="4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2" fillId="0" borderId="21" xfId="0" applyFont="1" applyBorder="1" applyAlignment="1">
      <alignment/>
    </xf>
    <xf numFmtId="14" fontId="42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3" fillId="0" borderId="23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42" fillId="0" borderId="22" xfId="0" applyFont="1" applyBorder="1" applyAlignment="1">
      <alignment horizontal="right"/>
    </xf>
    <xf numFmtId="0" fontId="42" fillId="0" borderId="21" xfId="0" applyFont="1" applyBorder="1" applyAlignment="1" quotePrefix="1">
      <alignment horizontal="center"/>
    </xf>
    <xf numFmtId="0" fontId="0" fillId="0" borderId="29" xfId="0" applyBorder="1" applyAlignment="1">
      <alignment horizontal="center"/>
    </xf>
    <xf numFmtId="49" fontId="3" fillId="0" borderId="13" xfId="55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55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right"/>
    </xf>
    <xf numFmtId="49" fontId="3" fillId="0" borderId="16" xfId="55" applyNumberFormat="1" applyFont="1" applyFill="1" applyBorder="1" applyAlignment="1">
      <alignment horizontal="center" vertical="center"/>
      <protection/>
    </xf>
    <xf numFmtId="0" fontId="7" fillId="0" borderId="29" xfId="58" applyFont="1" applyBorder="1" applyAlignment="1">
      <alignment horizontal="center"/>
      <protection/>
    </xf>
    <xf numFmtId="0" fontId="3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2" fontId="3" fillId="0" borderId="29" xfId="56" applyNumberFormat="1" applyFont="1" applyFill="1" applyBorder="1" applyAlignment="1">
      <alignment horizontal="center"/>
      <protection/>
    </xf>
    <xf numFmtId="2" fontId="4" fillId="0" borderId="29" xfId="56" applyNumberFormat="1" applyFont="1" applyFill="1" applyBorder="1" applyAlignment="1">
      <alignment horizontal="center"/>
      <protection/>
    </xf>
    <xf numFmtId="49" fontId="3" fillId="0" borderId="33" xfId="55" applyNumberFormat="1" applyFont="1" applyFill="1" applyBorder="1" applyAlignment="1">
      <alignment horizontal="center" vertical="center"/>
      <protection/>
    </xf>
    <xf numFmtId="49" fontId="3" fillId="0" borderId="2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4" xfId="55"/>
    <cellStyle name="Normal 3" xfId="56"/>
    <cellStyle name="Normal 6" xfId="57"/>
    <cellStyle name="Normal_Trisuolis M M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ita\AppData\Local\Temp\20140523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bb M"/>
      <sheetName val="60 M"/>
      <sheetName val="60 M (G)"/>
      <sheetName val="200 M"/>
      <sheetName val="500 M"/>
      <sheetName val="Aukštis M"/>
      <sheetName val="Tolis M"/>
      <sheetName val="Rutulys M"/>
      <sheetName val="110 bb MJ-utės"/>
      <sheetName val="100 MJ-utės"/>
      <sheetName val="100 MJ-utės (G)"/>
      <sheetName val="200 MJ-utės"/>
      <sheetName val="600 MJ-utės"/>
      <sheetName val="Tolis MJ-utės"/>
      <sheetName val="Aukštis MJ-utės"/>
      <sheetName val="Rutulys MJ-utės"/>
      <sheetName val="60bb B"/>
      <sheetName val="60 B"/>
      <sheetName val="60 B (G)"/>
      <sheetName val="200 B"/>
      <sheetName val="500 B"/>
      <sheetName val="Tolis B"/>
      <sheetName val="Aukštis B"/>
      <sheetName val="Rutulys B"/>
      <sheetName val="110 bb BJ-učiai"/>
      <sheetName val="100 BJ-učiai"/>
      <sheetName val="100 BJ-učiai (G)"/>
      <sheetName val="200 BJ-učiai"/>
      <sheetName val="800 BJ-učiai"/>
      <sheetName val="Tolis BJ-učiai"/>
      <sheetName val="Aukštis BJ-učiai"/>
      <sheetName val="Rutulys BJ-učiai"/>
    </sheetNames>
    <sheetDataSet>
      <sheetData sheetId="7">
        <row r="4">
          <cell r="N4" t="str">
            <v>Utena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8" width="7.57421875" style="0" customWidth="1"/>
    <col min="9" max="10" width="6.7109375" style="0" customWidth="1"/>
    <col min="11" max="11" width="7.00390625" style="0" customWidth="1"/>
    <col min="12" max="12" width="7.574218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39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99" t="s">
        <v>202</v>
      </c>
      <c r="O7" s="100"/>
    </row>
    <row r="8" spans="1:14" ht="24.75" customHeight="1">
      <c r="A8" s="27">
        <v>1</v>
      </c>
      <c r="B8" s="28" t="s">
        <v>130</v>
      </c>
      <c r="C8" s="29" t="s">
        <v>131</v>
      </c>
      <c r="D8" s="30">
        <v>37558</v>
      </c>
      <c r="E8" s="31" t="s">
        <v>116</v>
      </c>
      <c r="F8" s="31" t="s">
        <v>117</v>
      </c>
      <c r="G8" s="32">
        <v>29.36</v>
      </c>
      <c r="H8" s="32">
        <v>29.93</v>
      </c>
      <c r="I8" s="32">
        <v>29.76</v>
      </c>
      <c r="J8" s="32">
        <v>30.78</v>
      </c>
      <c r="K8" s="32">
        <v>28.24</v>
      </c>
      <c r="L8" s="74" t="s">
        <v>171</v>
      </c>
      <c r="M8" s="33">
        <f>MAX(G8:L8)</f>
        <v>30.78</v>
      </c>
      <c r="N8" s="98" t="s">
        <v>203</v>
      </c>
    </row>
    <row r="9" spans="1:14" ht="27.75" customHeight="1">
      <c r="A9" s="27">
        <v>2</v>
      </c>
      <c r="B9" s="28" t="s">
        <v>96</v>
      </c>
      <c r="C9" s="29" t="s">
        <v>172</v>
      </c>
      <c r="D9" s="30">
        <v>37683</v>
      </c>
      <c r="E9" s="31" t="s">
        <v>35</v>
      </c>
      <c r="F9" s="50" t="s">
        <v>97</v>
      </c>
      <c r="G9" s="32">
        <v>22.71</v>
      </c>
      <c r="H9" s="32">
        <v>23.15</v>
      </c>
      <c r="I9" s="32">
        <v>22.26</v>
      </c>
      <c r="J9" s="74" t="s">
        <v>171</v>
      </c>
      <c r="K9" s="32">
        <v>23.18</v>
      </c>
      <c r="L9" s="32">
        <v>23.53</v>
      </c>
      <c r="M9" s="33">
        <f>MAX(G9:L9)</f>
        <v>23.53</v>
      </c>
      <c r="N9" s="89" t="s">
        <v>204</v>
      </c>
    </row>
    <row r="11" ht="15">
      <c r="B11" t="s">
        <v>15</v>
      </c>
    </row>
  </sheetData>
  <sheetProtection/>
  <mergeCells count="1">
    <mergeCell ref="G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6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12.00390625" style="0" customWidth="1"/>
    <col min="4" max="4" width="9.57421875" style="0" customWidth="1"/>
    <col min="5" max="5" width="10.00390625" style="0" customWidth="1"/>
    <col min="6" max="6" width="18.00390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46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99" t="s">
        <v>202</v>
      </c>
      <c r="O7" s="100"/>
    </row>
    <row r="8" spans="1:14" ht="19.5" customHeight="1">
      <c r="A8" s="105">
        <v>1</v>
      </c>
      <c r="B8" s="106" t="s">
        <v>89</v>
      </c>
      <c r="C8" s="107" t="s">
        <v>90</v>
      </c>
      <c r="D8" s="108" t="s">
        <v>169</v>
      </c>
      <c r="E8" s="109" t="s">
        <v>13</v>
      </c>
      <c r="F8" s="109" t="s">
        <v>91</v>
      </c>
      <c r="G8" s="110">
        <v>27.94</v>
      </c>
      <c r="H8" s="110">
        <v>27.91</v>
      </c>
      <c r="I8" s="110" t="s">
        <v>170</v>
      </c>
      <c r="J8" s="110">
        <v>26.19</v>
      </c>
      <c r="K8" s="110">
        <v>30.62</v>
      </c>
      <c r="L8" s="110">
        <v>32.38</v>
      </c>
      <c r="M8" s="111">
        <v>32.38</v>
      </c>
      <c r="N8" s="98" t="s">
        <v>204</v>
      </c>
    </row>
    <row r="9" spans="1:14" ht="19.5" customHeight="1">
      <c r="A9" s="66">
        <v>2</v>
      </c>
      <c r="B9" s="68" t="s">
        <v>98</v>
      </c>
      <c r="C9" s="72" t="s">
        <v>99</v>
      </c>
      <c r="D9" s="73" t="s">
        <v>100</v>
      </c>
      <c r="E9" s="69" t="s">
        <v>35</v>
      </c>
      <c r="F9" s="69" t="s">
        <v>97</v>
      </c>
      <c r="G9" s="71" t="s">
        <v>181</v>
      </c>
      <c r="H9" s="71" t="s">
        <v>170</v>
      </c>
      <c r="I9" s="71" t="s">
        <v>182</v>
      </c>
      <c r="J9" s="71" t="s">
        <v>170</v>
      </c>
      <c r="K9" s="71" t="s">
        <v>183</v>
      </c>
      <c r="L9" s="71" t="s">
        <v>184</v>
      </c>
      <c r="M9" s="67" t="s">
        <v>183</v>
      </c>
      <c r="N9" s="89" t="s">
        <v>204</v>
      </c>
    </row>
    <row r="10" spans="1:14" ht="19.5" customHeight="1">
      <c r="A10" s="66">
        <v>3</v>
      </c>
      <c r="B10" s="68" t="s">
        <v>64</v>
      </c>
      <c r="C10" s="72" t="s">
        <v>65</v>
      </c>
      <c r="D10" s="73" t="s">
        <v>66</v>
      </c>
      <c r="E10" s="69" t="s">
        <v>25</v>
      </c>
      <c r="F10" s="69" t="s">
        <v>26</v>
      </c>
      <c r="G10" s="71" t="s">
        <v>185</v>
      </c>
      <c r="H10" s="71" t="s">
        <v>186</v>
      </c>
      <c r="I10" s="71" t="s">
        <v>187</v>
      </c>
      <c r="J10" s="71" t="s">
        <v>188</v>
      </c>
      <c r="K10" s="71" t="s">
        <v>189</v>
      </c>
      <c r="L10" s="71" t="s">
        <v>190</v>
      </c>
      <c r="M10" s="67" t="s">
        <v>186</v>
      </c>
      <c r="N10" s="89"/>
    </row>
    <row r="11" spans="1:14" ht="19.5" customHeight="1">
      <c r="A11" s="27">
        <v>4</v>
      </c>
      <c r="B11" s="82" t="s">
        <v>19</v>
      </c>
      <c r="C11" s="84" t="s">
        <v>101</v>
      </c>
      <c r="D11" s="73" t="s">
        <v>102</v>
      </c>
      <c r="E11" s="69" t="s">
        <v>35</v>
      </c>
      <c r="F11" s="69" t="s">
        <v>97</v>
      </c>
      <c r="G11" s="71" t="s">
        <v>191</v>
      </c>
      <c r="H11" s="71" t="s">
        <v>192</v>
      </c>
      <c r="I11" s="71" t="s">
        <v>193</v>
      </c>
      <c r="J11" s="71" t="s">
        <v>170</v>
      </c>
      <c r="K11" s="71" t="s">
        <v>194</v>
      </c>
      <c r="L11" s="71" t="s">
        <v>170</v>
      </c>
      <c r="M11" s="67" t="s">
        <v>193</v>
      </c>
      <c r="N11" s="89"/>
    </row>
    <row r="12" spans="1:14" ht="19.5" customHeight="1">
      <c r="A12" s="66">
        <v>5</v>
      </c>
      <c r="B12" s="68" t="s">
        <v>84</v>
      </c>
      <c r="C12" s="72" t="s">
        <v>85</v>
      </c>
      <c r="D12" s="70" t="s">
        <v>86</v>
      </c>
      <c r="E12" s="69" t="s">
        <v>13</v>
      </c>
      <c r="F12" s="69" t="s">
        <v>87</v>
      </c>
      <c r="G12" s="71" t="s">
        <v>177</v>
      </c>
      <c r="H12" s="71" t="s">
        <v>178</v>
      </c>
      <c r="I12" s="71" t="s">
        <v>170</v>
      </c>
      <c r="J12" s="71" t="s">
        <v>170</v>
      </c>
      <c r="K12" s="71" t="s">
        <v>179</v>
      </c>
      <c r="L12" s="71" t="s">
        <v>180</v>
      </c>
      <c r="M12" s="67" t="s">
        <v>180</v>
      </c>
      <c r="N12" s="89"/>
    </row>
    <row r="13" spans="1:14" ht="19.5" customHeight="1">
      <c r="A13" s="27">
        <v>6</v>
      </c>
      <c r="B13" s="81" t="s">
        <v>112</v>
      </c>
      <c r="C13" s="83" t="s">
        <v>79</v>
      </c>
      <c r="D13" s="70" t="s">
        <v>80</v>
      </c>
      <c r="E13" s="69" t="s">
        <v>70</v>
      </c>
      <c r="F13" s="69" t="s">
        <v>75</v>
      </c>
      <c r="G13" s="71" t="s">
        <v>173</v>
      </c>
      <c r="H13" s="71" t="s">
        <v>174</v>
      </c>
      <c r="I13" s="71" t="s">
        <v>175</v>
      </c>
      <c r="J13" s="71" t="s">
        <v>170</v>
      </c>
      <c r="K13" s="71" t="s">
        <v>170</v>
      </c>
      <c r="L13" s="71" t="s">
        <v>176</v>
      </c>
      <c r="M13" s="67" t="s">
        <v>174</v>
      </c>
      <c r="N13" s="89"/>
    </row>
    <row r="14" spans="1:14" ht="19.5" customHeight="1">
      <c r="A14" s="66">
        <v>7</v>
      </c>
      <c r="B14" s="80" t="s">
        <v>22</v>
      </c>
      <c r="C14" s="85" t="s">
        <v>81</v>
      </c>
      <c r="D14" s="39">
        <v>37412</v>
      </c>
      <c r="E14" s="37" t="s">
        <v>70</v>
      </c>
      <c r="F14" s="56" t="s">
        <v>75</v>
      </c>
      <c r="G14" s="32">
        <v>16.46</v>
      </c>
      <c r="H14" s="32">
        <v>16.39</v>
      </c>
      <c r="I14" s="32">
        <v>14.92</v>
      </c>
      <c r="J14" s="32">
        <v>17.33</v>
      </c>
      <c r="K14" s="32">
        <v>17.68</v>
      </c>
      <c r="L14" s="32">
        <v>15.77</v>
      </c>
      <c r="M14" s="33">
        <v>17.68</v>
      </c>
      <c r="N14" s="89"/>
    </row>
    <row r="16" ht="15">
      <c r="B16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0.28125" style="0" customWidth="1"/>
    <col min="4" max="4" width="9.57421875" style="0" customWidth="1"/>
    <col min="5" max="5" width="10.57421875" style="0" customWidth="1"/>
    <col min="6" max="6" width="18.140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47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2" t="s">
        <v>202</v>
      </c>
      <c r="O7" s="100"/>
    </row>
    <row r="8" spans="1:14" ht="19.5" customHeight="1">
      <c r="A8" s="27">
        <v>1</v>
      </c>
      <c r="B8" s="52" t="s">
        <v>118</v>
      </c>
      <c r="C8" s="53" t="s">
        <v>119</v>
      </c>
      <c r="D8" s="54">
        <v>36808</v>
      </c>
      <c r="E8" s="50" t="s">
        <v>116</v>
      </c>
      <c r="F8" s="51" t="s">
        <v>120</v>
      </c>
      <c r="G8" s="74" t="s">
        <v>171</v>
      </c>
      <c r="H8" s="32">
        <v>43.64</v>
      </c>
      <c r="I8" s="32">
        <v>44.45</v>
      </c>
      <c r="J8" s="32">
        <v>46.9</v>
      </c>
      <c r="K8" s="74" t="s">
        <v>171</v>
      </c>
      <c r="L8" s="74" t="s">
        <v>171</v>
      </c>
      <c r="M8" s="33">
        <f>MAX(G8:L8)</f>
        <v>46.9</v>
      </c>
      <c r="N8" s="101" t="s">
        <v>203</v>
      </c>
    </row>
    <row r="9" spans="1:14" ht="19.5" customHeight="1">
      <c r="A9" s="27">
        <v>2</v>
      </c>
      <c r="B9" s="47" t="s">
        <v>121</v>
      </c>
      <c r="C9" s="48" t="s">
        <v>122</v>
      </c>
      <c r="D9" s="49">
        <v>36611</v>
      </c>
      <c r="E9" s="50" t="s">
        <v>116</v>
      </c>
      <c r="F9" s="51" t="s">
        <v>120</v>
      </c>
      <c r="G9" s="32">
        <v>40.55</v>
      </c>
      <c r="H9" s="32">
        <v>43.69</v>
      </c>
      <c r="I9" s="74" t="s">
        <v>171</v>
      </c>
      <c r="J9" s="74" t="s">
        <v>171</v>
      </c>
      <c r="K9" s="32">
        <v>40</v>
      </c>
      <c r="L9" s="32">
        <v>38.88</v>
      </c>
      <c r="M9" s="33">
        <f>MAX(G9:L9)</f>
        <v>43.69</v>
      </c>
      <c r="N9" s="89" t="s">
        <v>203</v>
      </c>
    </row>
    <row r="10" spans="1:14" ht="19.5" customHeight="1">
      <c r="A10" s="27">
        <v>3</v>
      </c>
      <c r="B10" s="28" t="s">
        <v>22</v>
      </c>
      <c r="C10" s="29" t="s">
        <v>106</v>
      </c>
      <c r="D10" s="30">
        <v>36639</v>
      </c>
      <c r="E10" s="31" t="s">
        <v>35</v>
      </c>
      <c r="F10" s="31" t="s">
        <v>97</v>
      </c>
      <c r="G10" s="32">
        <v>37.32</v>
      </c>
      <c r="H10" s="74" t="s">
        <v>171</v>
      </c>
      <c r="I10" s="74" t="s">
        <v>171</v>
      </c>
      <c r="J10" s="32">
        <v>34.22</v>
      </c>
      <c r="K10" s="32">
        <v>40.51</v>
      </c>
      <c r="L10" s="32">
        <v>40.26</v>
      </c>
      <c r="M10" s="33">
        <f>MAX(G10:L10)</f>
        <v>40.51</v>
      </c>
      <c r="N10" s="89" t="s">
        <v>207</v>
      </c>
    </row>
    <row r="11" spans="1:14" ht="19.5" customHeight="1">
      <c r="A11" s="27">
        <v>4</v>
      </c>
      <c r="B11" s="28" t="s">
        <v>114</v>
      </c>
      <c r="C11" s="29" t="s">
        <v>115</v>
      </c>
      <c r="D11" s="30">
        <v>36738</v>
      </c>
      <c r="E11" s="31" t="s">
        <v>116</v>
      </c>
      <c r="F11" s="31" t="s">
        <v>117</v>
      </c>
      <c r="G11" s="32">
        <v>38.62</v>
      </c>
      <c r="H11" s="74" t="s">
        <v>171</v>
      </c>
      <c r="I11" s="74" t="s">
        <v>171</v>
      </c>
      <c r="J11" s="74" t="s">
        <v>171</v>
      </c>
      <c r="K11" s="74" t="s">
        <v>171</v>
      </c>
      <c r="L11" s="74" t="s">
        <v>171</v>
      </c>
      <c r="M11" s="33">
        <f>MAX(G11:L11)</f>
        <v>38.62</v>
      </c>
      <c r="N11" s="89" t="s">
        <v>207</v>
      </c>
    </row>
    <row r="12" spans="1:14" ht="19.5" customHeight="1">
      <c r="A12" s="27"/>
      <c r="B12" s="40" t="s">
        <v>103</v>
      </c>
      <c r="C12" s="41" t="s">
        <v>104</v>
      </c>
      <c r="D12" s="55" t="s">
        <v>105</v>
      </c>
      <c r="E12" s="50" t="s">
        <v>35</v>
      </c>
      <c r="F12" s="50" t="s">
        <v>97</v>
      </c>
      <c r="G12" s="32"/>
      <c r="H12" s="32"/>
      <c r="I12" s="32"/>
      <c r="J12" s="32"/>
      <c r="K12" s="32"/>
      <c r="L12" s="32"/>
      <c r="M12" s="33" t="s">
        <v>195</v>
      </c>
      <c r="N12" s="89"/>
    </row>
    <row r="13" ht="19.5" customHeight="1"/>
    <row r="14" ht="15">
      <c r="B14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0.140625" style="0" customWidth="1"/>
    <col min="6" max="6" width="18.281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48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99" t="s">
        <v>202</v>
      </c>
      <c r="O7" s="100"/>
    </row>
    <row r="8" spans="1:14" ht="19.5" customHeight="1">
      <c r="A8" s="27">
        <v>1</v>
      </c>
      <c r="B8" s="91" t="s">
        <v>92</v>
      </c>
      <c r="C8" s="92" t="s">
        <v>93</v>
      </c>
      <c r="D8" s="43">
        <v>36820</v>
      </c>
      <c r="E8" s="37" t="s">
        <v>13</v>
      </c>
      <c r="F8" s="44" t="s">
        <v>91</v>
      </c>
      <c r="G8" s="32">
        <v>33.64</v>
      </c>
      <c r="H8" s="32">
        <v>30.98</v>
      </c>
      <c r="I8" s="32">
        <v>37.21</v>
      </c>
      <c r="J8" s="32">
        <v>30.84</v>
      </c>
      <c r="K8" s="32">
        <v>33.49</v>
      </c>
      <c r="L8" s="32">
        <v>35.64</v>
      </c>
      <c r="M8" s="33">
        <f>MAX(G8:L8)</f>
        <v>37.21</v>
      </c>
      <c r="N8" s="98" t="s">
        <v>203</v>
      </c>
    </row>
    <row r="9" spans="1:14" ht="19.5" customHeight="1">
      <c r="A9" s="27">
        <v>2</v>
      </c>
      <c r="B9" s="42" t="s">
        <v>22</v>
      </c>
      <c r="C9" s="93" t="s">
        <v>106</v>
      </c>
      <c r="D9" s="88">
        <v>36526</v>
      </c>
      <c r="E9" s="37" t="s">
        <v>35</v>
      </c>
      <c r="F9" s="87" t="s">
        <v>97</v>
      </c>
      <c r="G9" s="90">
        <v>25.03</v>
      </c>
      <c r="H9" s="90">
        <v>26.42</v>
      </c>
      <c r="I9" s="90">
        <v>23.56</v>
      </c>
      <c r="J9" s="90">
        <v>23.72</v>
      </c>
      <c r="K9" s="90">
        <v>26.43</v>
      </c>
      <c r="L9" s="90">
        <v>30.84</v>
      </c>
      <c r="M9" s="33">
        <f>MAX(G9:L9)</f>
        <v>30.84</v>
      </c>
      <c r="N9" s="89" t="s">
        <v>204</v>
      </c>
    </row>
    <row r="10" spans="1:14" ht="15">
      <c r="A10" s="89">
        <v>3</v>
      </c>
      <c r="B10" s="86" t="s">
        <v>20</v>
      </c>
      <c r="C10" s="94" t="s">
        <v>21</v>
      </c>
      <c r="D10" s="46" t="s">
        <v>88</v>
      </c>
      <c r="E10" s="37" t="s">
        <v>13</v>
      </c>
      <c r="F10" s="37" t="s">
        <v>87</v>
      </c>
      <c r="G10" s="32" t="s">
        <v>170</v>
      </c>
      <c r="H10" s="32">
        <v>20.16</v>
      </c>
      <c r="I10" s="32">
        <v>19.69</v>
      </c>
      <c r="J10" s="32" t="s">
        <v>170</v>
      </c>
      <c r="K10" s="32" t="s">
        <v>170</v>
      </c>
      <c r="L10" s="32">
        <v>18.72</v>
      </c>
      <c r="M10" s="33">
        <f>MAX(G10:L10)</f>
        <v>20.16</v>
      </c>
      <c r="N10" s="89">
        <f>IF(ISBLANK(M10),"",IF(M10&lt;29,"",IF(M10&gt;=58.5,"TSM",IF(M10&gt;=54,"SM",IF(M10&gt;=48,"KSM",IF(M10&gt;=42,"I A",IF(M10&gt;=35,"II A",IF(M10&gt;=29,"III A"))))))))</f>
      </c>
    </row>
    <row r="11" spans="1:14" ht="19.5" customHeight="1">
      <c r="A11" s="27">
        <v>4</v>
      </c>
      <c r="B11" s="42" t="s">
        <v>76</v>
      </c>
      <c r="C11" s="45" t="s">
        <v>77</v>
      </c>
      <c r="D11" s="64" t="s">
        <v>78</v>
      </c>
      <c r="E11" s="37" t="s">
        <v>70</v>
      </c>
      <c r="F11" s="37" t="s">
        <v>75</v>
      </c>
      <c r="G11" s="32">
        <v>12.78</v>
      </c>
      <c r="H11" s="32">
        <v>14.92</v>
      </c>
      <c r="I11" s="32">
        <v>13.92</v>
      </c>
      <c r="J11" s="32">
        <v>15.1</v>
      </c>
      <c r="K11" s="32">
        <v>15.72</v>
      </c>
      <c r="L11" s="32">
        <v>15</v>
      </c>
      <c r="M11" s="33">
        <f>MAX(G11:L11)</f>
        <v>15.72</v>
      </c>
      <c r="N11" s="89">
        <f>IF(ISBLANK(M11),"",IF(M11&lt;29,"",IF(M11&gt;=58.5,"TSM",IF(M11&gt;=54,"SM",IF(M11&gt;=48,"KSM",IF(M11&gt;=42,"I A",IF(M11&gt;=35,"II A",IF(M11&gt;=29,"III A"))))))))</f>
      </c>
    </row>
    <row r="12" spans="1:14" ht="19.5" customHeight="1">
      <c r="A12" s="27"/>
      <c r="B12" s="42" t="s">
        <v>103</v>
      </c>
      <c r="C12" s="63" t="s">
        <v>104</v>
      </c>
      <c r="D12" s="65">
        <v>36721</v>
      </c>
      <c r="E12" s="37" t="s">
        <v>35</v>
      </c>
      <c r="F12" s="44" t="s">
        <v>97</v>
      </c>
      <c r="G12" s="32"/>
      <c r="H12" s="32"/>
      <c r="I12" s="32"/>
      <c r="J12" s="32"/>
      <c r="K12" s="32"/>
      <c r="L12" s="32"/>
      <c r="M12" s="33" t="s">
        <v>195</v>
      </c>
      <c r="N12" s="95"/>
    </row>
    <row r="14" ht="15">
      <c r="B14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N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8.57421875" style="0" customWidth="1"/>
    <col min="4" max="4" width="9.57421875" style="0" customWidth="1"/>
    <col min="5" max="5" width="11.421875" style="0" customWidth="1"/>
    <col min="6" max="6" width="19.281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51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  <c r="N6" s="15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</row>
    <row r="8" spans="1:14" ht="19.5" customHeight="1">
      <c r="A8" s="27">
        <v>1</v>
      </c>
      <c r="B8" s="40" t="s">
        <v>107</v>
      </c>
      <c r="C8" s="41" t="s">
        <v>108</v>
      </c>
      <c r="D8" s="55" t="s">
        <v>109</v>
      </c>
      <c r="E8" s="50" t="s">
        <v>35</v>
      </c>
      <c r="F8" s="50" t="s">
        <v>97</v>
      </c>
      <c r="G8" s="32">
        <v>45.66</v>
      </c>
      <c r="H8" s="74" t="s">
        <v>171</v>
      </c>
      <c r="I8" s="32">
        <v>42.16</v>
      </c>
      <c r="J8" s="32">
        <v>43.24</v>
      </c>
      <c r="K8" s="32">
        <v>44.12</v>
      </c>
      <c r="L8" s="74" t="s">
        <v>171</v>
      </c>
      <c r="M8" s="33">
        <f>MAX(G8:L8)</f>
        <v>45.66</v>
      </c>
      <c r="N8" s="101" t="s">
        <v>203</v>
      </c>
    </row>
    <row r="9" spans="1:14" ht="19.5" customHeight="1">
      <c r="A9" s="27">
        <v>2</v>
      </c>
      <c r="B9" s="40" t="s">
        <v>162</v>
      </c>
      <c r="C9" s="41" t="s">
        <v>163</v>
      </c>
      <c r="D9" s="55" t="s">
        <v>164</v>
      </c>
      <c r="E9" s="50" t="s">
        <v>116</v>
      </c>
      <c r="F9" s="50" t="s">
        <v>120</v>
      </c>
      <c r="G9" s="74" t="s">
        <v>171</v>
      </c>
      <c r="H9" s="74" t="s">
        <v>171</v>
      </c>
      <c r="I9" s="32">
        <v>42.34</v>
      </c>
      <c r="J9" s="74" t="s">
        <v>171</v>
      </c>
      <c r="K9" s="74" t="s">
        <v>171</v>
      </c>
      <c r="L9" s="74" t="s">
        <v>171</v>
      </c>
      <c r="M9" s="33">
        <f>MAX(G9:L9)</f>
        <v>42.34</v>
      </c>
      <c r="N9" s="89" t="s">
        <v>203</v>
      </c>
    </row>
    <row r="10" spans="1:14" ht="19.5" customHeight="1">
      <c r="A10" s="27">
        <v>3</v>
      </c>
      <c r="B10" s="28" t="s">
        <v>110</v>
      </c>
      <c r="C10" s="29" t="s">
        <v>111</v>
      </c>
      <c r="D10" s="30">
        <v>35995</v>
      </c>
      <c r="E10" s="31" t="s">
        <v>35</v>
      </c>
      <c r="F10" s="31" t="s">
        <v>97</v>
      </c>
      <c r="G10" s="32">
        <v>38.45</v>
      </c>
      <c r="H10" s="74" t="s">
        <v>171</v>
      </c>
      <c r="I10" s="32">
        <v>37.02</v>
      </c>
      <c r="J10" s="32">
        <v>42.18</v>
      </c>
      <c r="K10" s="32">
        <v>39.82</v>
      </c>
      <c r="L10" s="74" t="s">
        <v>171</v>
      </c>
      <c r="M10" s="33">
        <f>MAX(G10:L10)</f>
        <v>42.18</v>
      </c>
      <c r="N10" s="89" t="s">
        <v>203</v>
      </c>
    </row>
    <row r="11" spans="1:14" ht="19.5" customHeight="1">
      <c r="A11" s="27"/>
      <c r="B11" s="47" t="s">
        <v>114</v>
      </c>
      <c r="C11" s="48" t="s">
        <v>161</v>
      </c>
      <c r="D11" s="49">
        <v>35809</v>
      </c>
      <c r="E11" s="50" t="s">
        <v>116</v>
      </c>
      <c r="F11" s="51" t="s">
        <v>120</v>
      </c>
      <c r="G11" s="32"/>
      <c r="H11" s="32"/>
      <c r="I11" s="32"/>
      <c r="J11" s="32"/>
      <c r="K11" s="32"/>
      <c r="L11" s="32"/>
      <c r="M11" s="33" t="s">
        <v>195</v>
      </c>
      <c r="N11" s="95"/>
    </row>
    <row r="12" spans="1:14" ht="19.5" customHeight="1">
      <c r="A12" s="27"/>
      <c r="B12" s="28" t="s">
        <v>112</v>
      </c>
      <c r="C12" s="29" t="s">
        <v>113</v>
      </c>
      <c r="D12" s="30">
        <v>36418</v>
      </c>
      <c r="E12" s="31" t="s">
        <v>35</v>
      </c>
      <c r="F12" s="31" t="s">
        <v>97</v>
      </c>
      <c r="G12" s="32"/>
      <c r="H12" s="32"/>
      <c r="I12" s="32"/>
      <c r="J12" s="32"/>
      <c r="K12" s="32"/>
      <c r="L12" s="32"/>
      <c r="M12" s="33" t="s">
        <v>195</v>
      </c>
      <c r="N12" s="95"/>
    </row>
    <row r="13" spans="1:14" ht="19.5" customHeight="1">
      <c r="A13" s="27"/>
      <c r="B13" s="40" t="s">
        <v>157</v>
      </c>
      <c r="C13" s="57" t="s">
        <v>158</v>
      </c>
      <c r="D13" s="54">
        <v>35924</v>
      </c>
      <c r="E13" s="50" t="s">
        <v>116</v>
      </c>
      <c r="F13" s="51" t="s">
        <v>120</v>
      </c>
      <c r="G13" s="32"/>
      <c r="H13" s="32"/>
      <c r="I13" s="32"/>
      <c r="J13" s="32"/>
      <c r="K13" s="32"/>
      <c r="L13" s="32"/>
      <c r="M13" s="33" t="s">
        <v>195</v>
      </c>
      <c r="N13" s="95"/>
    </row>
    <row r="15" ht="15">
      <c r="B15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N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9.7109375" style="0" customWidth="1"/>
    <col min="4" max="4" width="9.57421875" style="0" customWidth="1"/>
    <col min="5" max="5" width="9.7109375" style="0" customWidth="1"/>
    <col min="6" max="6" width="18.00390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53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</row>
    <row r="8" spans="1:14" ht="19.5" customHeight="1">
      <c r="A8" s="27">
        <v>1</v>
      </c>
      <c r="B8" s="34" t="s">
        <v>159</v>
      </c>
      <c r="C8" s="35" t="s">
        <v>160</v>
      </c>
      <c r="D8" s="43">
        <v>35953</v>
      </c>
      <c r="E8" s="37" t="s">
        <v>116</v>
      </c>
      <c r="F8" s="44" t="s">
        <v>120</v>
      </c>
      <c r="G8" s="32">
        <v>41</v>
      </c>
      <c r="H8" s="32">
        <v>43.82</v>
      </c>
      <c r="I8" s="32">
        <v>43.97</v>
      </c>
      <c r="J8" s="32">
        <v>46.96</v>
      </c>
      <c r="K8" s="32">
        <v>43.565</v>
      </c>
      <c r="L8" s="32" t="s">
        <v>170</v>
      </c>
      <c r="M8" s="33">
        <f>MAX(G8:L8)</f>
        <v>46.96</v>
      </c>
      <c r="N8" s="101" t="s">
        <v>205</v>
      </c>
    </row>
    <row r="9" spans="1:14" ht="19.5" customHeight="1">
      <c r="A9" s="27">
        <v>2</v>
      </c>
      <c r="B9" s="42" t="s">
        <v>165</v>
      </c>
      <c r="C9" s="63" t="s">
        <v>166</v>
      </c>
      <c r="D9" s="65">
        <v>36487</v>
      </c>
      <c r="E9" s="37" t="s">
        <v>116</v>
      </c>
      <c r="F9" s="44" t="s">
        <v>120</v>
      </c>
      <c r="G9" s="32">
        <v>33.25</v>
      </c>
      <c r="H9" s="32">
        <v>32.49</v>
      </c>
      <c r="I9" s="32" t="s">
        <v>170</v>
      </c>
      <c r="J9" s="32">
        <v>31.92</v>
      </c>
      <c r="K9" s="32" t="s">
        <v>170</v>
      </c>
      <c r="L9" s="32">
        <v>39.81</v>
      </c>
      <c r="M9" s="33">
        <f>MAX(G9:L9)</f>
        <v>39.81</v>
      </c>
      <c r="N9" s="89" t="s">
        <v>201</v>
      </c>
    </row>
    <row r="10" spans="1:14" ht="19.5" customHeight="1">
      <c r="A10" s="27">
        <v>3</v>
      </c>
      <c r="B10" s="42" t="s">
        <v>22</v>
      </c>
      <c r="C10" s="45" t="s">
        <v>23</v>
      </c>
      <c r="D10" s="46" t="s">
        <v>24</v>
      </c>
      <c r="E10" s="37" t="s">
        <v>25</v>
      </c>
      <c r="F10" s="37" t="s">
        <v>26</v>
      </c>
      <c r="G10" s="32">
        <v>34.35</v>
      </c>
      <c r="H10" s="32">
        <v>38.38</v>
      </c>
      <c r="I10" s="32">
        <v>38.3</v>
      </c>
      <c r="J10" s="32" t="s">
        <v>170</v>
      </c>
      <c r="K10" s="32" t="s">
        <v>170</v>
      </c>
      <c r="L10" s="32" t="s">
        <v>170</v>
      </c>
      <c r="M10" s="33">
        <f>MAX(G10:L10)</f>
        <v>38.38</v>
      </c>
      <c r="N10" s="89" t="s">
        <v>201</v>
      </c>
    </row>
    <row r="11" spans="1:14" ht="19.5" customHeight="1">
      <c r="A11" s="27">
        <v>4</v>
      </c>
      <c r="B11" s="38" t="s">
        <v>140</v>
      </c>
      <c r="C11" s="62" t="s">
        <v>141</v>
      </c>
      <c r="D11" s="64" t="s">
        <v>142</v>
      </c>
      <c r="E11" s="37" t="s">
        <v>116</v>
      </c>
      <c r="F11" s="37" t="s">
        <v>117</v>
      </c>
      <c r="G11" s="32">
        <v>29.81</v>
      </c>
      <c r="H11" s="32">
        <v>30.71</v>
      </c>
      <c r="I11" s="32" t="s">
        <v>170</v>
      </c>
      <c r="J11" s="32">
        <v>29.35</v>
      </c>
      <c r="K11" s="32">
        <v>28.32</v>
      </c>
      <c r="L11" s="32" t="s">
        <v>170</v>
      </c>
      <c r="M11" s="33">
        <f>MAX(G11:L11)</f>
        <v>30.71</v>
      </c>
      <c r="N11" s="89" t="s">
        <v>207</v>
      </c>
    </row>
    <row r="12" spans="1:14" ht="19.5" customHeight="1">
      <c r="A12" s="27">
        <v>5</v>
      </c>
      <c r="B12" s="38" t="s">
        <v>112</v>
      </c>
      <c r="C12" s="62" t="s">
        <v>113</v>
      </c>
      <c r="D12" s="64" t="s">
        <v>196</v>
      </c>
      <c r="E12" s="37" t="s">
        <v>35</v>
      </c>
      <c r="F12" s="37" t="s">
        <v>197</v>
      </c>
      <c r="G12" s="32">
        <v>21.42</v>
      </c>
      <c r="H12" s="32">
        <v>27.42</v>
      </c>
      <c r="I12" s="32">
        <v>26.61</v>
      </c>
      <c r="J12" s="32">
        <v>27.93</v>
      </c>
      <c r="K12" s="32" t="s">
        <v>170</v>
      </c>
      <c r="L12" s="32">
        <v>26.61</v>
      </c>
      <c r="M12" s="33">
        <f>MAX(G12:L12)</f>
        <v>27.93</v>
      </c>
      <c r="N12" s="89" t="s">
        <v>204</v>
      </c>
    </row>
    <row r="13" spans="1:14" ht="19.5" customHeight="1">
      <c r="A13" s="27"/>
      <c r="B13" s="34" t="s">
        <v>167</v>
      </c>
      <c r="C13" s="35" t="s">
        <v>168</v>
      </c>
      <c r="D13" s="36">
        <v>36487</v>
      </c>
      <c r="E13" s="37" t="s">
        <v>116</v>
      </c>
      <c r="F13" s="44" t="s">
        <v>120</v>
      </c>
      <c r="G13" s="32"/>
      <c r="H13" s="32"/>
      <c r="I13" s="32"/>
      <c r="J13" s="32"/>
      <c r="K13" s="32"/>
      <c r="L13" s="32"/>
      <c r="M13" s="33" t="s">
        <v>195</v>
      </c>
      <c r="N13" s="95"/>
    </row>
    <row r="14" spans="1:14" ht="19.5" customHeight="1">
      <c r="A14" s="27"/>
      <c r="B14" s="42" t="s">
        <v>67</v>
      </c>
      <c r="C14" s="45" t="s">
        <v>68</v>
      </c>
      <c r="D14" s="46" t="s">
        <v>69</v>
      </c>
      <c r="E14" s="37" t="s">
        <v>70</v>
      </c>
      <c r="F14" s="50" t="s">
        <v>71</v>
      </c>
      <c r="G14" s="32"/>
      <c r="H14" s="32"/>
      <c r="I14" s="32"/>
      <c r="J14" s="32"/>
      <c r="K14" s="32"/>
      <c r="L14" s="32"/>
      <c r="M14" s="33" t="s">
        <v>195</v>
      </c>
      <c r="N14" s="95"/>
    </row>
    <row r="16" ht="15">
      <c r="B16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2.00390625" style="0" customWidth="1"/>
    <col min="6" max="6" width="17.8515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52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</row>
    <row r="8" spans="1:14" ht="19.5" customHeight="1">
      <c r="A8" s="27">
        <v>1</v>
      </c>
      <c r="B8" s="28" t="s">
        <v>157</v>
      </c>
      <c r="C8" s="29" t="s">
        <v>158</v>
      </c>
      <c r="D8" s="30">
        <v>35924</v>
      </c>
      <c r="E8" s="31" t="s">
        <v>116</v>
      </c>
      <c r="F8" s="31" t="s">
        <v>120</v>
      </c>
      <c r="G8" s="74" t="s">
        <v>171</v>
      </c>
      <c r="H8" s="32">
        <v>50.65</v>
      </c>
      <c r="I8" s="74" t="s">
        <v>171</v>
      </c>
      <c r="J8" s="32">
        <v>50.25</v>
      </c>
      <c r="K8" s="32">
        <v>49.42</v>
      </c>
      <c r="L8" s="32">
        <v>51.08</v>
      </c>
      <c r="M8" s="33">
        <f>MAX(G8:L8)</f>
        <v>51.08</v>
      </c>
      <c r="N8" s="101" t="s">
        <v>205</v>
      </c>
    </row>
    <row r="9" spans="1:14" ht="19.5" customHeight="1">
      <c r="A9" s="27">
        <v>2</v>
      </c>
      <c r="B9" s="28" t="s">
        <v>114</v>
      </c>
      <c r="C9" s="29" t="s">
        <v>161</v>
      </c>
      <c r="D9" s="30">
        <v>35809</v>
      </c>
      <c r="E9" s="31" t="s">
        <v>116</v>
      </c>
      <c r="F9" s="31" t="s">
        <v>120</v>
      </c>
      <c r="G9" s="32">
        <v>47.77</v>
      </c>
      <c r="H9" s="74" t="s">
        <v>171</v>
      </c>
      <c r="I9" s="32">
        <v>48.35</v>
      </c>
      <c r="J9" s="74" t="s">
        <v>171</v>
      </c>
      <c r="K9" s="32">
        <v>46.67</v>
      </c>
      <c r="L9" s="74" t="s">
        <v>171</v>
      </c>
      <c r="M9" s="33">
        <f>MAX(G9:L9)</f>
        <v>48.35</v>
      </c>
      <c r="N9" s="89" t="s">
        <v>201</v>
      </c>
    </row>
    <row r="10" spans="1:14" ht="19.5" customHeight="1">
      <c r="A10" s="27">
        <v>3</v>
      </c>
      <c r="B10" s="40" t="s">
        <v>198</v>
      </c>
      <c r="C10" s="41" t="s">
        <v>199</v>
      </c>
      <c r="D10" s="55" t="s">
        <v>200</v>
      </c>
      <c r="E10" s="50" t="s">
        <v>35</v>
      </c>
      <c r="F10" s="50" t="s">
        <v>97</v>
      </c>
      <c r="G10" s="74" t="s">
        <v>171</v>
      </c>
      <c r="H10" s="32">
        <v>40.52</v>
      </c>
      <c r="I10" s="32">
        <v>39.36</v>
      </c>
      <c r="J10" s="32">
        <v>37.43</v>
      </c>
      <c r="K10" s="74" t="s">
        <v>171</v>
      </c>
      <c r="L10" s="32">
        <v>39.97</v>
      </c>
      <c r="M10" s="33">
        <f>MAX(G10:L10)</f>
        <v>40.52</v>
      </c>
      <c r="N10" s="89" t="s">
        <v>203</v>
      </c>
    </row>
    <row r="12" ht="15">
      <c r="B12" t="s">
        <v>15</v>
      </c>
    </row>
  </sheetData>
  <sheetProtection/>
  <mergeCells count="1">
    <mergeCell ref="G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O1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2.28125" style="0" customWidth="1"/>
    <col min="6" max="6" width="15.00390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54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2" t="s">
        <v>202</v>
      </c>
      <c r="O7" s="100"/>
    </row>
    <row r="8" spans="1:14" ht="19.5" customHeight="1">
      <c r="A8" s="27">
        <v>1</v>
      </c>
      <c r="B8" s="42" t="s">
        <v>16</v>
      </c>
      <c r="C8" s="45" t="s">
        <v>37</v>
      </c>
      <c r="D8" s="46" t="s">
        <v>38</v>
      </c>
      <c r="E8" s="37" t="s">
        <v>25</v>
      </c>
      <c r="F8" s="50" t="s">
        <v>26</v>
      </c>
      <c r="G8" s="32">
        <v>42.27</v>
      </c>
      <c r="H8" s="32" t="s">
        <v>170</v>
      </c>
      <c r="I8" s="32">
        <v>40.69</v>
      </c>
      <c r="J8" s="32">
        <v>39.71</v>
      </c>
      <c r="K8" s="32" t="s">
        <v>170</v>
      </c>
      <c r="L8" s="32" t="s">
        <v>170</v>
      </c>
      <c r="M8" s="33">
        <f>MAX(G8:L8)</f>
        <v>42.27</v>
      </c>
      <c r="N8" s="101" t="s">
        <v>205</v>
      </c>
    </row>
    <row r="9" spans="1:14" ht="19.5" customHeight="1">
      <c r="A9" s="27"/>
      <c r="B9" s="42" t="s">
        <v>72</v>
      </c>
      <c r="C9" s="45" t="s">
        <v>73</v>
      </c>
      <c r="D9" s="46" t="s">
        <v>74</v>
      </c>
      <c r="E9" s="37" t="s">
        <v>70</v>
      </c>
      <c r="F9" s="50" t="s">
        <v>75</v>
      </c>
      <c r="G9" s="32"/>
      <c r="H9" s="32"/>
      <c r="I9" s="32"/>
      <c r="J9" s="32"/>
      <c r="K9" s="32"/>
      <c r="L9" s="32"/>
      <c r="M9" s="33" t="s">
        <v>195</v>
      </c>
      <c r="N9" s="95"/>
    </row>
    <row r="11" ht="15">
      <c r="B11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7.421875" style="0" customWidth="1"/>
    <col min="3" max="3" width="12.421875" style="0" customWidth="1"/>
    <col min="4" max="4" width="9.57421875" style="0" customWidth="1"/>
    <col min="5" max="5" width="10.00390625" style="0" customWidth="1"/>
    <col min="6" max="6" width="19.28125" style="0" customWidth="1"/>
    <col min="7" max="12" width="7.7109375" style="0" customWidth="1"/>
    <col min="13" max="13" width="9.57421875" style="0" customWidth="1"/>
    <col min="14" max="14" width="10.851562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40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2" t="s">
        <v>202</v>
      </c>
      <c r="O7" s="100"/>
    </row>
    <row r="8" spans="1:14" ht="19.5" customHeight="1">
      <c r="A8" s="27" t="s">
        <v>6</v>
      </c>
      <c r="B8" s="76" t="s">
        <v>96</v>
      </c>
      <c r="C8" s="77" t="s">
        <v>172</v>
      </c>
      <c r="D8" s="54">
        <v>37418</v>
      </c>
      <c r="E8" s="50" t="s">
        <v>35</v>
      </c>
      <c r="F8" s="50" t="s">
        <v>97</v>
      </c>
      <c r="G8" s="32">
        <v>25.11</v>
      </c>
      <c r="H8" s="32">
        <v>21.87</v>
      </c>
      <c r="I8" s="32" t="s">
        <v>170</v>
      </c>
      <c r="J8" s="32" t="s">
        <v>170</v>
      </c>
      <c r="K8" s="32" t="s">
        <v>170</v>
      </c>
      <c r="L8" s="32" t="s">
        <v>170</v>
      </c>
      <c r="M8" s="33">
        <f>MAX(G8:L8)</f>
        <v>25.11</v>
      </c>
      <c r="N8" s="101" t="s">
        <v>207</v>
      </c>
    </row>
    <row r="9" spans="1:14" ht="19.5" customHeight="1">
      <c r="A9" s="27" t="s">
        <v>7</v>
      </c>
      <c r="B9" s="61" t="s">
        <v>82</v>
      </c>
      <c r="C9" s="79" t="s">
        <v>83</v>
      </c>
      <c r="D9" s="59">
        <v>37730</v>
      </c>
      <c r="E9" s="50" t="s">
        <v>70</v>
      </c>
      <c r="F9" s="51" t="s">
        <v>75</v>
      </c>
      <c r="G9" s="32">
        <v>15.74</v>
      </c>
      <c r="H9" s="32" t="s">
        <v>170</v>
      </c>
      <c r="I9" s="32">
        <v>14.96</v>
      </c>
      <c r="J9" s="32">
        <v>14.83</v>
      </c>
      <c r="K9" s="32">
        <v>18.49</v>
      </c>
      <c r="L9" s="32">
        <v>15.04</v>
      </c>
      <c r="M9" s="33">
        <f>MAX(G9:L9)</f>
        <v>18.49</v>
      </c>
      <c r="N9" s="89">
        <f>IF(ISBLANK(M9),"",IF(M9&lt;29,"",IF(M9&gt;=58.5,"TSM",IF(M9&gt;=54,"SM",IF(M9&gt;=48,"KSM",IF(M9&gt;=42,"I A",IF(M9&gt;=35,"II A",IF(M9&gt;=29,"III A"))))))))</f>
      </c>
    </row>
    <row r="10" spans="1:14" ht="19.5" customHeight="1">
      <c r="A10" s="27" t="s">
        <v>8</v>
      </c>
      <c r="B10" s="52" t="s">
        <v>58</v>
      </c>
      <c r="C10" s="78" t="s">
        <v>59</v>
      </c>
      <c r="D10" s="75" t="s">
        <v>60</v>
      </c>
      <c r="E10" s="50" t="s">
        <v>25</v>
      </c>
      <c r="F10" s="50" t="s">
        <v>26</v>
      </c>
      <c r="G10" s="32">
        <v>13.76</v>
      </c>
      <c r="H10" s="32" t="s">
        <v>170</v>
      </c>
      <c r="I10" s="32">
        <v>13.2</v>
      </c>
      <c r="J10" s="32">
        <v>17.29</v>
      </c>
      <c r="K10" s="32" t="s">
        <v>170</v>
      </c>
      <c r="L10" s="32">
        <v>17.47</v>
      </c>
      <c r="M10" s="33">
        <f>MAX(G10:L10)</f>
        <v>17.47</v>
      </c>
      <c r="N10" s="89">
        <f>IF(ISBLANK(M10),"",IF(M10&lt;29,"",IF(M10&gt;=58.5,"TSM",IF(M10&gt;=54,"SM",IF(M10&gt;=48,"KSM",IF(M10&gt;=42,"I A",IF(M10&gt;=35,"II A",IF(M10&gt;=29,"III A"))))))))</f>
      </c>
    </row>
    <row r="11" spans="1:14" ht="19.5" customHeight="1">
      <c r="A11" s="27">
        <v>4</v>
      </c>
      <c r="B11" s="28" t="s">
        <v>56</v>
      </c>
      <c r="C11" s="29" t="s">
        <v>57</v>
      </c>
      <c r="D11" s="30">
        <v>37988</v>
      </c>
      <c r="E11" s="31" t="s">
        <v>25</v>
      </c>
      <c r="F11" s="31" t="s">
        <v>26</v>
      </c>
      <c r="G11" s="32">
        <v>15.73</v>
      </c>
      <c r="H11" s="32" t="s">
        <v>170</v>
      </c>
      <c r="I11" s="32">
        <v>16.57</v>
      </c>
      <c r="J11" s="32">
        <v>16.96</v>
      </c>
      <c r="K11" s="32" t="s">
        <v>170</v>
      </c>
      <c r="L11" s="32" t="s">
        <v>170</v>
      </c>
      <c r="M11" s="33">
        <f>MAX(G11:L11)</f>
        <v>16.96</v>
      </c>
      <c r="N11" s="89">
        <f>IF(ISBLANK(M11),"",IF(M11&lt;29,"",IF(M11&gt;=58.5,"TSM",IF(M11&gt;=54,"SM",IF(M11&gt;=48,"KSM",IF(M11&gt;=42,"I A",IF(M11&gt;=35,"II A",IF(M11&gt;=29,"III A"))))))))</f>
      </c>
    </row>
    <row r="13" ht="15">
      <c r="B13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10.00390625" style="0" customWidth="1"/>
    <col min="4" max="4" width="9.57421875" style="0" customWidth="1"/>
    <col min="5" max="5" width="11.28125" style="0" customWidth="1"/>
    <col min="6" max="6" width="19.281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41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12" t="s">
        <v>202</v>
      </c>
    </row>
    <row r="8" spans="1:14" ht="19.5" customHeight="1">
      <c r="A8" s="27">
        <v>1</v>
      </c>
      <c r="B8" s="40" t="s">
        <v>17</v>
      </c>
      <c r="C8" s="41" t="s">
        <v>18</v>
      </c>
      <c r="D8" s="49">
        <v>36667</v>
      </c>
      <c r="E8" s="50" t="s">
        <v>210</v>
      </c>
      <c r="F8" s="50" t="s">
        <v>211</v>
      </c>
      <c r="G8" s="32">
        <v>44.96</v>
      </c>
      <c r="H8" s="32">
        <v>47.07</v>
      </c>
      <c r="I8" s="74" t="s">
        <v>171</v>
      </c>
      <c r="J8" s="74" t="s">
        <v>171</v>
      </c>
      <c r="K8" s="74" t="s">
        <v>171</v>
      </c>
      <c r="L8" s="74" t="s">
        <v>171</v>
      </c>
      <c r="M8" s="33">
        <f aca="true" t="shared" si="0" ref="M8:M13">MAX(G8:L8)</f>
        <v>47.07</v>
      </c>
      <c r="N8" s="101" t="str">
        <f>IF(ISBLANK(M8),"",IF(M8&lt;29,"",IF(M8&gt;=58.5,"TSM",IF(M8&gt;=54,"SM",IF(M8&gt;=48,"KSM",IF(M8&gt;=42,"I A",IF(M8&gt;=35,"II A",IF(M8&gt;=29,"III A"))))))))</f>
        <v>I A</v>
      </c>
    </row>
    <row r="9" spans="1:14" ht="19.5" customHeight="1">
      <c r="A9" s="27">
        <v>2</v>
      </c>
      <c r="B9" s="28" t="s">
        <v>136</v>
      </c>
      <c r="C9" s="29" t="s">
        <v>137</v>
      </c>
      <c r="D9" s="60">
        <v>37160</v>
      </c>
      <c r="E9" s="31" t="s">
        <v>116</v>
      </c>
      <c r="F9" s="31" t="s">
        <v>117</v>
      </c>
      <c r="G9" s="32">
        <v>37.32</v>
      </c>
      <c r="H9" s="32">
        <v>36.16</v>
      </c>
      <c r="I9" s="74" t="s">
        <v>171</v>
      </c>
      <c r="J9" s="32">
        <v>36.96</v>
      </c>
      <c r="K9" s="32">
        <v>38.17</v>
      </c>
      <c r="L9" s="32">
        <v>39.76</v>
      </c>
      <c r="M9" s="33">
        <f t="shared" si="0"/>
        <v>39.76</v>
      </c>
      <c r="N9" s="89" t="str">
        <f>IF(ISBLANK(M9),"",IF(M9&lt;29,"",IF(M9&gt;=58.5,"TSM",IF(M9&gt;=54,"SM",IF(M9&gt;=48,"KSM",IF(M9&gt;=42,"I A",IF(M9&gt;=35,"II A",IF(M9&gt;=29,"III A"))))))))</f>
        <v>II A</v>
      </c>
    </row>
    <row r="10" spans="1:14" ht="19.5" customHeight="1">
      <c r="A10" s="27">
        <v>3</v>
      </c>
      <c r="B10" s="28" t="s">
        <v>132</v>
      </c>
      <c r="C10" s="29" t="s">
        <v>127</v>
      </c>
      <c r="D10" s="30">
        <v>36768</v>
      </c>
      <c r="E10" s="31" t="s">
        <v>116</v>
      </c>
      <c r="F10" s="31" t="s">
        <v>120</v>
      </c>
      <c r="G10" s="32">
        <v>37.31</v>
      </c>
      <c r="H10" s="74" t="s">
        <v>171</v>
      </c>
      <c r="I10" s="32">
        <v>36.53</v>
      </c>
      <c r="J10" s="32">
        <v>38.19</v>
      </c>
      <c r="K10" s="32">
        <v>39.56</v>
      </c>
      <c r="L10" s="32">
        <v>37.24</v>
      </c>
      <c r="M10" s="33">
        <f t="shared" si="0"/>
        <v>39.56</v>
      </c>
      <c r="N10" s="89" t="str">
        <f>IF(ISBLANK(M10),"",IF(M10&lt;29,"",IF(M10&gt;=58.5,"TSM",IF(M10&gt;=54,"SM",IF(M10&gt;=48,"KSM",IF(M10&gt;=42,"I A",IF(M10&gt;=35,"II A",IF(M10&gt;=29,"III A"))))))))</f>
        <v>II A</v>
      </c>
    </row>
    <row r="11" spans="1:14" ht="19.5" customHeight="1">
      <c r="A11" s="27">
        <v>4</v>
      </c>
      <c r="B11" s="40" t="s">
        <v>123</v>
      </c>
      <c r="C11" s="57" t="s">
        <v>124</v>
      </c>
      <c r="D11" s="54">
        <v>36808</v>
      </c>
      <c r="E11" s="50" t="s">
        <v>116</v>
      </c>
      <c r="F11" s="51" t="s">
        <v>120</v>
      </c>
      <c r="G11" s="32">
        <v>38.54</v>
      </c>
      <c r="H11" s="32">
        <v>35.68</v>
      </c>
      <c r="I11" s="32">
        <v>36.97</v>
      </c>
      <c r="J11" s="74" t="s">
        <v>171</v>
      </c>
      <c r="K11" s="74" t="s">
        <v>171</v>
      </c>
      <c r="L11" s="32">
        <v>33.41</v>
      </c>
      <c r="M11" s="33">
        <f t="shared" si="0"/>
        <v>38.54</v>
      </c>
      <c r="N11" s="89" t="s">
        <v>201</v>
      </c>
    </row>
    <row r="12" spans="1:14" ht="19.5" customHeight="1">
      <c r="A12" s="27">
        <v>5</v>
      </c>
      <c r="B12" s="28" t="s">
        <v>132</v>
      </c>
      <c r="C12" s="29" t="s">
        <v>133</v>
      </c>
      <c r="D12" s="30">
        <v>36574</v>
      </c>
      <c r="E12" s="31" t="s">
        <v>116</v>
      </c>
      <c r="F12" s="31" t="s">
        <v>117</v>
      </c>
      <c r="G12" s="32">
        <v>38.11</v>
      </c>
      <c r="H12" s="32">
        <v>36.02</v>
      </c>
      <c r="I12" s="32">
        <v>35.19</v>
      </c>
      <c r="J12" s="74" t="s">
        <v>171</v>
      </c>
      <c r="K12" s="74" t="s">
        <v>171</v>
      </c>
      <c r="L12" s="32">
        <v>34</v>
      </c>
      <c r="M12" s="33">
        <f t="shared" si="0"/>
        <v>38.11</v>
      </c>
      <c r="N12" s="89" t="s">
        <v>201</v>
      </c>
    </row>
    <row r="13" spans="1:14" ht="19.5" customHeight="1">
      <c r="A13" s="27">
        <v>6</v>
      </c>
      <c r="B13" s="28" t="s">
        <v>134</v>
      </c>
      <c r="C13" s="29" t="s">
        <v>135</v>
      </c>
      <c r="D13" s="60">
        <v>36733</v>
      </c>
      <c r="E13" s="31" t="s">
        <v>116</v>
      </c>
      <c r="F13" s="31" t="s">
        <v>117</v>
      </c>
      <c r="G13" s="74" t="s">
        <v>171</v>
      </c>
      <c r="H13" s="32">
        <v>35.28</v>
      </c>
      <c r="I13" s="32">
        <v>36.7</v>
      </c>
      <c r="J13" s="74" t="s">
        <v>171</v>
      </c>
      <c r="K13" s="32">
        <v>33.95</v>
      </c>
      <c r="L13" s="32">
        <v>28.57</v>
      </c>
      <c r="M13" s="33">
        <f t="shared" si="0"/>
        <v>36.7</v>
      </c>
      <c r="N13" s="89" t="s">
        <v>201</v>
      </c>
    </row>
    <row r="15" ht="15">
      <c r="B15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12.421875" style="0" customWidth="1"/>
    <col min="4" max="4" width="9.57421875" style="0" customWidth="1"/>
    <col min="5" max="5" width="11.421875" style="0" customWidth="1"/>
    <col min="6" max="6" width="19.421875" style="0" customWidth="1"/>
    <col min="7" max="12" width="7.7109375" style="0" customWidth="1"/>
    <col min="13" max="13" width="7.421875" style="0" customWidth="1"/>
    <col min="14" max="14" width="8.14062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42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  <c r="O7" s="100"/>
    </row>
    <row r="8" spans="1:14" ht="19.5" customHeight="1">
      <c r="A8" s="27">
        <v>1</v>
      </c>
      <c r="B8" s="40" t="s">
        <v>17</v>
      </c>
      <c r="C8" s="41" t="s">
        <v>18</v>
      </c>
      <c r="D8" s="49">
        <v>36667</v>
      </c>
      <c r="E8" s="50" t="s">
        <v>210</v>
      </c>
      <c r="F8" s="50" t="s">
        <v>211</v>
      </c>
      <c r="G8" s="32">
        <v>35.18</v>
      </c>
      <c r="H8" s="32" t="s">
        <v>170</v>
      </c>
      <c r="I8" s="32">
        <v>36.01</v>
      </c>
      <c r="J8" s="32">
        <v>35.73</v>
      </c>
      <c r="K8" s="74" t="s">
        <v>171</v>
      </c>
      <c r="L8" s="74" t="s">
        <v>171</v>
      </c>
      <c r="M8" s="33">
        <f aca="true" t="shared" si="0" ref="M8:M16">MAX(G8:L8)</f>
        <v>36.01</v>
      </c>
      <c r="N8" s="101" t="s">
        <v>201</v>
      </c>
    </row>
    <row r="9" spans="1:14" ht="19.5" customHeight="1">
      <c r="A9" s="27">
        <v>2</v>
      </c>
      <c r="B9" s="40" t="s">
        <v>33</v>
      </c>
      <c r="C9" s="41" t="s">
        <v>34</v>
      </c>
      <c r="D9" s="55" t="s">
        <v>61</v>
      </c>
      <c r="E9" s="50" t="s">
        <v>25</v>
      </c>
      <c r="F9" s="50" t="s">
        <v>26</v>
      </c>
      <c r="G9" s="32">
        <v>24.59</v>
      </c>
      <c r="H9" s="32">
        <v>29.78</v>
      </c>
      <c r="I9" s="32">
        <v>30.92</v>
      </c>
      <c r="J9" s="32" t="s">
        <v>170</v>
      </c>
      <c r="K9" s="32">
        <v>35.35</v>
      </c>
      <c r="L9" s="32">
        <v>34.93</v>
      </c>
      <c r="M9" s="33">
        <f t="shared" si="0"/>
        <v>35.35</v>
      </c>
      <c r="N9" s="89" t="s">
        <v>201</v>
      </c>
    </row>
    <row r="10" spans="1:14" ht="19.5" customHeight="1">
      <c r="A10" s="27">
        <v>3</v>
      </c>
      <c r="B10" s="28" t="s">
        <v>150</v>
      </c>
      <c r="C10" s="29" t="s">
        <v>151</v>
      </c>
      <c r="D10" s="30">
        <v>36537</v>
      </c>
      <c r="E10" s="31" t="s">
        <v>116</v>
      </c>
      <c r="F10" s="31" t="s">
        <v>145</v>
      </c>
      <c r="G10" s="32">
        <v>30.13</v>
      </c>
      <c r="H10" s="32" t="s">
        <v>170</v>
      </c>
      <c r="I10" s="32">
        <v>32.69</v>
      </c>
      <c r="J10" s="32">
        <v>33.03</v>
      </c>
      <c r="K10" s="32">
        <v>33.82</v>
      </c>
      <c r="L10" s="32">
        <v>31.5</v>
      </c>
      <c r="M10" s="33">
        <f t="shared" si="0"/>
        <v>33.82</v>
      </c>
      <c r="N10" s="89" t="s">
        <v>201</v>
      </c>
    </row>
    <row r="11" spans="1:14" ht="19.5" customHeight="1">
      <c r="A11" s="27">
        <v>4</v>
      </c>
      <c r="B11" s="40" t="s">
        <v>123</v>
      </c>
      <c r="C11" s="41" t="s">
        <v>124</v>
      </c>
      <c r="D11" s="75" t="s">
        <v>125</v>
      </c>
      <c r="E11" s="50" t="s">
        <v>116</v>
      </c>
      <c r="F11" s="50" t="s">
        <v>120</v>
      </c>
      <c r="G11" s="32">
        <v>28.57</v>
      </c>
      <c r="H11" s="32">
        <v>31.97</v>
      </c>
      <c r="I11" s="32">
        <v>30.98</v>
      </c>
      <c r="J11" s="32">
        <v>31.32</v>
      </c>
      <c r="K11" s="32">
        <v>31.4</v>
      </c>
      <c r="L11" s="32">
        <v>33.59</v>
      </c>
      <c r="M11" s="33">
        <f t="shared" si="0"/>
        <v>33.59</v>
      </c>
      <c r="N11" s="89" t="s">
        <v>201</v>
      </c>
    </row>
    <row r="12" spans="1:14" ht="19.5" customHeight="1">
      <c r="A12" s="27">
        <v>5</v>
      </c>
      <c r="B12" s="28" t="s">
        <v>128</v>
      </c>
      <c r="C12" s="29" t="s">
        <v>129</v>
      </c>
      <c r="D12" s="30">
        <v>36936</v>
      </c>
      <c r="E12" s="31" t="s">
        <v>116</v>
      </c>
      <c r="F12" s="31" t="s">
        <v>120</v>
      </c>
      <c r="G12" s="32">
        <v>30.93</v>
      </c>
      <c r="H12" s="32">
        <v>30.04</v>
      </c>
      <c r="I12" s="32">
        <v>28.22</v>
      </c>
      <c r="J12" s="32">
        <v>27.37</v>
      </c>
      <c r="K12" s="32" t="s">
        <v>170</v>
      </c>
      <c r="L12" s="32" t="s">
        <v>170</v>
      </c>
      <c r="M12" s="33">
        <f t="shared" si="0"/>
        <v>30.93</v>
      </c>
      <c r="N12" s="89" t="s">
        <v>203</v>
      </c>
    </row>
    <row r="13" spans="1:14" ht="19.5" customHeight="1">
      <c r="A13" s="27">
        <v>6</v>
      </c>
      <c r="B13" s="47" t="s">
        <v>126</v>
      </c>
      <c r="C13" s="48" t="s">
        <v>127</v>
      </c>
      <c r="D13" s="49">
        <v>36768</v>
      </c>
      <c r="E13" s="50" t="s">
        <v>116</v>
      </c>
      <c r="F13" s="51" t="s">
        <v>120</v>
      </c>
      <c r="G13" s="32">
        <v>27.75</v>
      </c>
      <c r="H13" s="32">
        <v>28.46</v>
      </c>
      <c r="I13" s="32">
        <v>27.91</v>
      </c>
      <c r="J13" s="32">
        <v>26.2</v>
      </c>
      <c r="K13" s="32">
        <v>26.6</v>
      </c>
      <c r="L13" s="32" t="s">
        <v>170</v>
      </c>
      <c r="M13" s="33">
        <f t="shared" si="0"/>
        <v>28.46</v>
      </c>
      <c r="N13" s="89" t="s">
        <v>203</v>
      </c>
    </row>
    <row r="14" spans="1:14" ht="19.5" customHeight="1">
      <c r="A14" s="27">
        <v>7</v>
      </c>
      <c r="B14" s="47" t="s">
        <v>94</v>
      </c>
      <c r="C14" s="48" t="s">
        <v>95</v>
      </c>
      <c r="D14" s="49">
        <v>36595</v>
      </c>
      <c r="E14" s="50" t="s">
        <v>13</v>
      </c>
      <c r="F14" s="51" t="s">
        <v>14</v>
      </c>
      <c r="G14" s="32">
        <v>24.22</v>
      </c>
      <c r="H14" s="32">
        <v>26.45</v>
      </c>
      <c r="I14" s="32">
        <v>26.27</v>
      </c>
      <c r="J14" s="32">
        <v>24.71</v>
      </c>
      <c r="K14" s="32">
        <v>25.37</v>
      </c>
      <c r="L14" s="32" t="s">
        <v>170</v>
      </c>
      <c r="M14" s="33">
        <f t="shared" si="0"/>
        <v>26.45</v>
      </c>
      <c r="N14" s="89" t="s">
        <v>207</v>
      </c>
    </row>
    <row r="15" spans="1:14" ht="19.5" customHeight="1">
      <c r="A15" s="27">
        <v>8</v>
      </c>
      <c r="B15" s="28" t="s">
        <v>153</v>
      </c>
      <c r="C15" s="29" t="s">
        <v>154</v>
      </c>
      <c r="D15" s="30">
        <v>36963</v>
      </c>
      <c r="E15" s="31" t="s">
        <v>116</v>
      </c>
      <c r="F15" s="31" t="s">
        <v>145</v>
      </c>
      <c r="G15" s="32">
        <v>20.1</v>
      </c>
      <c r="H15" s="32">
        <v>22.81</v>
      </c>
      <c r="I15" s="32">
        <v>24.26</v>
      </c>
      <c r="J15" s="32" t="s">
        <v>170</v>
      </c>
      <c r="K15" s="32" t="s">
        <v>170</v>
      </c>
      <c r="L15" s="32">
        <v>25.56</v>
      </c>
      <c r="M15" s="33">
        <f t="shared" si="0"/>
        <v>25.56</v>
      </c>
      <c r="N15" s="89" t="s">
        <v>207</v>
      </c>
    </row>
    <row r="16" spans="1:14" ht="19.5" customHeight="1">
      <c r="A16" s="27">
        <v>9</v>
      </c>
      <c r="B16" s="40" t="s">
        <v>138</v>
      </c>
      <c r="C16" s="57" t="s">
        <v>152</v>
      </c>
      <c r="D16" s="59">
        <v>36999</v>
      </c>
      <c r="E16" s="50" t="s">
        <v>116</v>
      </c>
      <c r="F16" s="58" t="s">
        <v>145</v>
      </c>
      <c r="G16" s="32" t="s">
        <v>170</v>
      </c>
      <c r="H16" s="32">
        <v>19.8</v>
      </c>
      <c r="I16" s="32" t="s">
        <v>170</v>
      </c>
      <c r="J16" s="32" t="s">
        <v>170</v>
      </c>
      <c r="K16" s="74" t="s">
        <v>171</v>
      </c>
      <c r="L16" s="74" t="s">
        <v>171</v>
      </c>
      <c r="M16" s="33">
        <f t="shared" si="0"/>
        <v>19.8</v>
      </c>
      <c r="N16" s="89"/>
    </row>
    <row r="18" ht="15">
      <c r="B18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3.28125" style="0" customWidth="1"/>
    <col min="4" max="4" width="9.57421875" style="0" customWidth="1"/>
    <col min="5" max="5" width="8.8515625" style="0" customWidth="1"/>
    <col min="6" max="6" width="12.140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43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2" t="s">
        <v>202</v>
      </c>
      <c r="O7" s="100"/>
    </row>
    <row r="8" spans="1:14" ht="19.5" customHeight="1">
      <c r="A8" s="27">
        <v>1</v>
      </c>
      <c r="B8" s="40" t="s">
        <v>138</v>
      </c>
      <c r="C8" s="41" t="s">
        <v>139</v>
      </c>
      <c r="D8" s="49">
        <v>35873</v>
      </c>
      <c r="E8" s="50" t="s">
        <v>116</v>
      </c>
      <c r="F8" s="51" t="s">
        <v>117</v>
      </c>
      <c r="G8" s="74" t="s">
        <v>171</v>
      </c>
      <c r="H8" s="32">
        <v>42.5</v>
      </c>
      <c r="I8" s="32">
        <v>43.92</v>
      </c>
      <c r="J8" s="32">
        <v>43.23</v>
      </c>
      <c r="K8" s="32">
        <v>44.47</v>
      </c>
      <c r="L8" s="32">
        <v>43.78</v>
      </c>
      <c r="M8" s="33">
        <f>MAX(G8:L8)</f>
        <v>44.47</v>
      </c>
      <c r="N8" s="101" t="s">
        <v>205</v>
      </c>
    </row>
    <row r="9" spans="1:14" ht="19.5" customHeight="1">
      <c r="A9" s="27">
        <v>2</v>
      </c>
      <c r="B9" s="40" t="s">
        <v>143</v>
      </c>
      <c r="C9" s="57" t="s">
        <v>144</v>
      </c>
      <c r="D9" s="59">
        <v>35810</v>
      </c>
      <c r="E9" s="50" t="s">
        <v>116</v>
      </c>
      <c r="F9" s="51" t="s">
        <v>145</v>
      </c>
      <c r="G9" s="32">
        <v>17.91</v>
      </c>
      <c r="H9" s="74" t="s">
        <v>171</v>
      </c>
      <c r="I9" s="32">
        <v>21.2</v>
      </c>
      <c r="J9" s="32" t="s">
        <v>170</v>
      </c>
      <c r="K9" s="32" t="s">
        <v>170</v>
      </c>
      <c r="L9" s="32" t="s">
        <v>170</v>
      </c>
      <c r="M9" s="33">
        <f>MAX(G9:L9)</f>
        <v>21.2</v>
      </c>
      <c r="N9" s="89" t="s">
        <v>204</v>
      </c>
    </row>
    <row r="10" ht="15">
      <c r="B10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3.28125" style="0" customWidth="1"/>
    <col min="4" max="4" width="9.57421875" style="0" customWidth="1"/>
    <col min="5" max="5" width="8.7109375" style="0" customWidth="1"/>
    <col min="6" max="6" width="14.8515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44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5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2" t="s">
        <v>202</v>
      </c>
      <c r="O7" s="100"/>
    </row>
    <row r="8" spans="1:14" ht="19.5" customHeight="1">
      <c r="A8" s="27">
        <v>1</v>
      </c>
      <c r="B8" s="40" t="s">
        <v>27</v>
      </c>
      <c r="C8" s="41" t="s">
        <v>28</v>
      </c>
      <c r="D8" s="55" t="s">
        <v>29</v>
      </c>
      <c r="E8" s="50" t="s">
        <v>25</v>
      </c>
      <c r="F8" s="50" t="s">
        <v>26</v>
      </c>
      <c r="G8" s="32" t="s">
        <v>170</v>
      </c>
      <c r="H8" s="32">
        <v>29.63</v>
      </c>
      <c r="I8" s="32">
        <v>34.29</v>
      </c>
      <c r="J8" s="32">
        <v>31.35</v>
      </c>
      <c r="K8" s="32">
        <v>34.39</v>
      </c>
      <c r="L8" s="32">
        <v>34.95</v>
      </c>
      <c r="M8" s="33">
        <f>MAX(G8:L8)</f>
        <v>34.95</v>
      </c>
      <c r="N8" s="101" t="s">
        <v>201</v>
      </c>
    </row>
    <row r="9" spans="1:14" ht="19.5" customHeight="1">
      <c r="A9" s="27">
        <v>2</v>
      </c>
      <c r="B9" s="47" t="s">
        <v>138</v>
      </c>
      <c r="C9" s="48" t="s">
        <v>139</v>
      </c>
      <c r="D9" s="49">
        <v>35873</v>
      </c>
      <c r="E9" s="50" t="s">
        <v>116</v>
      </c>
      <c r="F9" s="51" t="s">
        <v>117</v>
      </c>
      <c r="G9" s="32">
        <v>23.31</v>
      </c>
      <c r="H9" s="32" t="s">
        <v>170</v>
      </c>
      <c r="I9" s="32">
        <v>26.47</v>
      </c>
      <c r="J9" s="32" t="s">
        <v>170</v>
      </c>
      <c r="K9" s="32" t="s">
        <v>170</v>
      </c>
      <c r="L9" s="32" t="s">
        <v>170</v>
      </c>
      <c r="M9" s="33">
        <f>MAX(G9:L9)</f>
        <v>26.47</v>
      </c>
      <c r="N9" s="89" t="s">
        <v>203</v>
      </c>
    </row>
    <row r="10" spans="1:14" ht="19.5" customHeight="1">
      <c r="A10" s="27">
        <v>3</v>
      </c>
      <c r="B10" s="40" t="s">
        <v>30</v>
      </c>
      <c r="C10" s="41" t="s">
        <v>31</v>
      </c>
      <c r="D10" s="75" t="s">
        <v>32</v>
      </c>
      <c r="E10" s="50" t="s">
        <v>25</v>
      </c>
      <c r="F10" s="50" t="s">
        <v>26</v>
      </c>
      <c r="G10" s="32">
        <v>24.73</v>
      </c>
      <c r="H10" s="32">
        <v>24.92</v>
      </c>
      <c r="I10" s="32">
        <v>24.2</v>
      </c>
      <c r="J10" s="32" t="s">
        <v>170</v>
      </c>
      <c r="K10" s="32">
        <v>22.93</v>
      </c>
      <c r="L10" s="32">
        <v>26.16</v>
      </c>
      <c r="M10" s="33">
        <f>MAX(G10:L10)</f>
        <v>26.16</v>
      </c>
      <c r="N10" s="89" t="s">
        <v>203</v>
      </c>
    </row>
    <row r="11" spans="1:14" ht="19.5" customHeight="1">
      <c r="A11" s="27">
        <v>4</v>
      </c>
      <c r="B11" s="47" t="s">
        <v>143</v>
      </c>
      <c r="C11" s="48" t="s">
        <v>144</v>
      </c>
      <c r="D11" s="49">
        <v>35810</v>
      </c>
      <c r="E11" s="50" t="s">
        <v>116</v>
      </c>
      <c r="F11" s="51" t="s">
        <v>145</v>
      </c>
      <c r="G11" s="32">
        <v>24.12</v>
      </c>
      <c r="H11" s="32">
        <v>25.96</v>
      </c>
      <c r="I11" s="32">
        <v>24.31</v>
      </c>
      <c r="J11" s="32">
        <v>25.1</v>
      </c>
      <c r="K11" s="32" t="s">
        <v>170</v>
      </c>
      <c r="L11" s="32">
        <v>23.61</v>
      </c>
      <c r="M11" s="33">
        <f>MAX(G11:L11)</f>
        <v>25.96</v>
      </c>
      <c r="N11" s="89" t="s">
        <v>203</v>
      </c>
    </row>
    <row r="13" ht="15">
      <c r="B13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281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49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12" t="s">
        <v>202</v>
      </c>
    </row>
    <row r="8" spans="1:14" ht="19.5" customHeight="1">
      <c r="A8" s="27">
        <v>1</v>
      </c>
      <c r="B8" s="47" t="s">
        <v>155</v>
      </c>
      <c r="C8" s="48" t="s">
        <v>156</v>
      </c>
      <c r="D8" s="49">
        <v>35372</v>
      </c>
      <c r="E8" s="50" t="s">
        <v>116</v>
      </c>
      <c r="F8" s="51" t="s">
        <v>120</v>
      </c>
      <c r="G8" s="32">
        <v>37.6</v>
      </c>
      <c r="H8" s="32">
        <v>39.02</v>
      </c>
      <c r="I8" s="74" t="s">
        <v>171</v>
      </c>
      <c r="J8" s="32">
        <v>35.28</v>
      </c>
      <c r="K8" s="32">
        <v>38.21</v>
      </c>
      <c r="L8" s="32">
        <v>40.52</v>
      </c>
      <c r="M8" s="33">
        <f>MAX(G8:L8)</f>
        <v>40.52</v>
      </c>
      <c r="N8" s="101" t="s">
        <v>206</v>
      </c>
    </row>
    <row r="9" spans="1:14" ht="19.5" customHeight="1">
      <c r="A9" s="27">
        <v>2</v>
      </c>
      <c r="B9" s="40" t="s">
        <v>147</v>
      </c>
      <c r="C9" s="57" t="s">
        <v>148</v>
      </c>
      <c r="D9" s="59">
        <v>35479</v>
      </c>
      <c r="E9" s="50" t="s">
        <v>116</v>
      </c>
      <c r="F9" s="51" t="s">
        <v>145</v>
      </c>
      <c r="G9" s="32">
        <v>15.38</v>
      </c>
      <c r="H9" s="32">
        <v>16.81</v>
      </c>
      <c r="I9" s="32">
        <v>19.19</v>
      </c>
      <c r="J9" s="32" t="s">
        <v>170</v>
      </c>
      <c r="K9" s="32" t="s">
        <v>170</v>
      </c>
      <c r="L9" s="32" t="s">
        <v>170</v>
      </c>
      <c r="M9" s="33">
        <f>MAX(G9:L9)</f>
        <v>19.19</v>
      </c>
      <c r="N9" s="89">
        <f>IF(ISBLANK(M9),"",IF(M9&lt;29,"",IF(M9&gt;=58.5,"TSM",IF(M9&gt;=54,"SM",IF(M9&gt;=48,"KSM",IF(M9&gt;=42,"I A",IF(M9&gt;=35,"II A",IF(M9&gt;=29,"III A"))))))))</f>
      </c>
    </row>
    <row r="11" ht="15">
      <c r="B11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8.8515625" style="0" customWidth="1"/>
    <col min="6" max="6" width="13.8515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50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</row>
    <row r="8" spans="1:14" ht="19.5" customHeight="1">
      <c r="A8" s="27">
        <v>1</v>
      </c>
      <c r="B8" s="40" t="s">
        <v>58</v>
      </c>
      <c r="C8" s="41" t="s">
        <v>62</v>
      </c>
      <c r="D8" s="55" t="s">
        <v>63</v>
      </c>
      <c r="E8" s="50" t="s">
        <v>25</v>
      </c>
      <c r="F8" s="50" t="s">
        <v>26</v>
      </c>
      <c r="G8" s="32">
        <v>30.44</v>
      </c>
      <c r="H8" s="32">
        <v>30.71</v>
      </c>
      <c r="I8" s="32">
        <v>30.09</v>
      </c>
      <c r="J8" s="32">
        <v>35.33</v>
      </c>
      <c r="K8" s="32">
        <v>34.99</v>
      </c>
      <c r="L8" s="32">
        <v>34.82</v>
      </c>
      <c r="M8" s="33">
        <f>MAX(G8:L8)</f>
        <v>35.33</v>
      </c>
      <c r="N8" s="101" t="s">
        <v>205</v>
      </c>
    </row>
    <row r="9" spans="1:14" ht="19.5" customHeight="1">
      <c r="A9" s="27">
        <v>2</v>
      </c>
      <c r="B9" s="40" t="s">
        <v>147</v>
      </c>
      <c r="C9" s="41" t="s">
        <v>148</v>
      </c>
      <c r="D9" s="55" t="s">
        <v>149</v>
      </c>
      <c r="E9" s="50" t="s">
        <v>116</v>
      </c>
      <c r="F9" s="50" t="s">
        <v>145</v>
      </c>
      <c r="G9" s="32">
        <v>32.47</v>
      </c>
      <c r="H9" s="32">
        <v>30.21</v>
      </c>
      <c r="I9" s="32">
        <v>33.71</v>
      </c>
      <c r="J9" s="32">
        <v>34.01</v>
      </c>
      <c r="K9" s="32" t="s">
        <v>170</v>
      </c>
      <c r="L9" s="32">
        <v>31.41</v>
      </c>
      <c r="M9" s="33">
        <f>MAX(G9:L9)</f>
        <v>34.01</v>
      </c>
      <c r="N9" s="89" t="s">
        <v>201</v>
      </c>
    </row>
    <row r="10" spans="1:14" ht="19.5" customHeight="1">
      <c r="A10" s="27">
        <v>3</v>
      </c>
      <c r="B10" s="47" t="s">
        <v>17</v>
      </c>
      <c r="C10" s="48" t="s">
        <v>146</v>
      </c>
      <c r="D10" s="49">
        <v>35720</v>
      </c>
      <c r="E10" s="50" t="s">
        <v>116</v>
      </c>
      <c r="F10" s="51" t="s">
        <v>145</v>
      </c>
      <c r="G10" s="32" t="s">
        <v>170</v>
      </c>
      <c r="H10" s="74" t="s">
        <v>171</v>
      </c>
      <c r="I10" s="74" t="s">
        <v>171</v>
      </c>
      <c r="J10" s="74" t="s">
        <v>171</v>
      </c>
      <c r="K10" s="74" t="s">
        <v>171</v>
      </c>
      <c r="L10" s="74" t="s">
        <v>171</v>
      </c>
      <c r="M10" s="33">
        <v>0</v>
      </c>
      <c r="N10" s="89"/>
    </row>
    <row r="12" ht="15">
      <c r="B12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1.57421875" style="0" customWidth="1"/>
    <col min="6" max="6" width="16.8515625" style="0" customWidth="1"/>
    <col min="7" max="12" width="7.7109375" style="0" customWidth="1"/>
    <col min="13" max="13" width="7.421875" style="0" customWidth="1"/>
    <col min="14" max="14" width="9.7109375" style="0" customWidth="1"/>
  </cols>
  <sheetData>
    <row r="1" spans="1:14" ht="18.75" customHeight="1">
      <c r="A1" s="1" t="s">
        <v>208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 t="s">
        <v>209</v>
      </c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6"/>
      <c r="N3" s="103" t="s">
        <v>55</v>
      </c>
    </row>
    <row r="4" spans="1:14" ht="18.75">
      <c r="A4" s="1"/>
      <c r="B4" s="2"/>
      <c r="C4" s="8"/>
      <c r="D4" s="3"/>
      <c r="E4" s="4"/>
      <c r="F4" s="9"/>
      <c r="G4" s="8"/>
      <c r="H4" s="8"/>
      <c r="I4" s="8"/>
      <c r="J4" s="8"/>
      <c r="K4" s="8"/>
      <c r="L4" s="8"/>
      <c r="M4" s="6"/>
      <c r="N4" s="103" t="str">
        <f>'[1]Tolis M'!N4</f>
        <v>Utena</v>
      </c>
    </row>
    <row r="5" spans="1:14" ht="15">
      <c r="A5" s="10" t="s">
        <v>45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3" ht="15.75" thickBot="1">
      <c r="A6" s="11"/>
      <c r="B6" s="11"/>
      <c r="C6" s="11"/>
      <c r="D6" s="12"/>
      <c r="E6" s="13"/>
      <c r="F6" s="11"/>
      <c r="G6" s="113" t="s">
        <v>0</v>
      </c>
      <c r="H6" s="114"/>
      <c r="I6" s="114"/>
      <c r="J6" s="114"/>
      <c r="K6" s="114"/>
      <c r="L6" s="115"/>
      <c r="M6" s="14"/>
    </row>
    <row r="7" spans="1:14" ht="15.75" thickBot="1">
      <c r="A7" s="16" t="s">
        <v>36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  <c r="G7" s="22" t="s">
        <v>6</v>
      </c>
      <c r="H7" s="23" t="s">
        <v>7</v>
      </c>
      <c r="I7" s="23" t="s">
        <v>8</v>
      </c>
      <c r="J7" s="24" t="s">
        <v>9</v>
      </c>
      <c r="K7" s="23" t="s">
        <v>10</v>
      </c>
      <c r="L7" s="25" t="s">
        <v>11</v>
      </c>
      <c r="M7" s="26" t="s">
        <v>12</v>
      </c>
      <c r="N7" s="104" t="s">
        <v>202</v>
      </c>
    </row>
    <row r="8" spans="1:14" ht="19.5" customHeight="1">
      <c r="A8" s="27" t="s">
        <v>6</v>
      </c>
      <c r="B8" s="28" t="s">
        <v>98</v>
      </c>
      <c r="C8" s="29" t="s">
        <v>99</v>
      </c>
      <c r="D8" s="30">
        <v>37288</v>
      </c>
      <c r="E8" s="31" t="s">
        <v>35</v>
      </c>
      <c r="F8" s="31" t="s">
        <v>197</v>
      </c>
      <c r="G8" s="32">
        <v>30.58</v>
      </c>
      <c r="H8" s="32">
        <v>33.71</v>
      </c>
      <c r="I8" s="32">
        <v>34.41</v>
      </c>
      <c r="J8" s="32">
        <v>36.19</v>
      </c>
      <c r="K8" s="74" t="s">
        <v>171</v>
      </c>
      <c r="L8" s="74" t="s">
        <v>171</v>
      </c>
      <c r="M8" s="33">
        <f>MAX(G8:L8)</f>
        <v>36.19</v>
      </c>
      <c r="N8" s="98" t="s">
        <v>204</v>
      </c>
    </row>
    <row r="9" spans="1:14" ht="19.5" customHeight="1">
      <c r="A9" s="90">
        <v>2</v>
      </c>
      <c r="B9" s="96" t="s">
        <v>19</v>
      </c>
      <c r="C9" s="93" t="s">
        <v>101</v>
      </c>
      <c r="D9" s="88">
        <v>37288</v>
      </c>
      <c r="E9" s="87" t="s">
        <v>35</v>
      </c>
      <c r="F9" s="87" t="s">
        <v>197</v>
      </c>
      <c r="G9" s="97" t="s">
        <v>171</v>
      </c>
      <c r="H9" s="97" t="s">
        <v>171</v>
      </c>
      <c r="I9" s="90">
        <v>16.34</v>
      </c>
      <c r="J9" s="97" t="s">
        <v>171</v>
      </c>
      <c r="K9" s="97" t="s">
        <v>171</v>
      </c>
      <c r="L9" s="90">
        <v>20.14</v>
      </c>
      <c r="M9" s="33">
        <f>MAX(G9:L9)</f>
        <v>20.14</v>
      </c>
      <c r="N9" s="89">
        <f>IF(ISBLANK(M9),"",IF(M9&lt;29,"",IF(M9&gt;=58.5,"TSM",IF(M9&gt;=54,"SM",IF(M9&gt;=48,"KSM",IF(M9&gt;=42,"I A",IF(M9&gt;=35,"II A",IF(M9&gt;=29,"III A"))))))))</f>
      </c>
    </row>
    <row r="10" ht="15">
      <c r="B10" t="s">
        <v>15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</dc:creator>
  <cp:keywords/>
  <dc:description/>
  <cp:lastModifiedBy>Steponas</cp:lastModifiedBy>
  <cp:lastPrinted>2015-05-18T07:35:49Z</cp:lastPrinted>
  <dcterms:created xsi:type="dcterms:W3CDTF">2014-05-22T16:50:33Z</dcterms:created>
  <dcterms:modified xsi:type="dcterms:W3CDTF">2015-05-18T09:54:15Z</dcterms:modified>
  <cp:category/>
  <cp:version/>
  <cp:contentType/>
  <cp:contentStatus/>
</cp:coreProperties>
</file>